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4" yWindow="336" windowWidth="17916" windowHeight="12756" firstSheet="3" activeTab="6"/>
  </bookViews>
  <sheets>
    <sheet name="2009_10" sheetId="1" r:id="rId1"/>
    <sheet name="2010_11" sheetId="2" r:id="rId2"/>
    <sheet name="2011_12" sheetId="3" r:id="rId3"/>
    <sheet name="2012_2013" sheetId="4" r:id="rId4"/>
    <sheet name="2013_14" sheetId="5" r:id="rId5"/>
    <sheet name="2014_2015" sheetId="6" r:id="rId6"/>
    <sheet name="2015_2016" sheetId="7" r:id="rId7"/>
  </sheets>
  <definedNames>
    <definedName name="_xlnm.Print_Area" localSheetId="6">'2015_2016'!$A$1:$I$103</definedName>
  </definedNames>
  <calcPr fullCalcOnLoad="1"/>
</workbook>
</file>

<file path=xl/sharedStrings.xml><?xml version="1.0" encoding="utf-8"?>
<sst xmlns="http://schemas.openxmlformats.org/spreadsheetml/2006/main" count="1624" uniqueCount="585">
  <si>
    <t>1.místo :</t>
  </si>
  <si>
    <t>2.místo :</t>
  </si>
  <si>
    <t>3.místo :</t>
  </si>
  <si>
    <t>4.místo :</t>
  </si>
  <si>
    <t>Český Brod "A"</t>
  </si>
  <si>
    <t>Břve "A"</t>
  </si>
  <si>
    <t>5.místo :</t>
  </si>
  <si>
    <t>6.místo :</t>
  </si>
  <si>
    <t>7.místo :</t>
  </si>
  <si>
    <t>8.místo :</t>
  </si>
  <si>
    <t>Český Brod</t>
  </si>
  <si>
    <t>Brno</t>
  </si>
  <si>
    <t>1.místo:</t>
  </si>
  <si>
    <t>TJ Sokol Praha-Vršovice II</t>
  </si>
  <si>
    <t>2.místo</t>
  </si>
  <si>
    <t>TJ Útěchov Brno B</t>
  </si>
  <si>
    <t>3.místo:</t>
  </si>
  <si>
    <t>TJ Útěchov Brno A</t>
  </si>
  <si>
    <t>4.místo:</t>
  </si>
  <si>
    <t>5.místo:</t>
  </si>
  <si>
    <t>6.místo:</t>
  </si>
  <si>
    <t>TJ Sokol Břve A</t>
  </si>
  <si>
    <t>7.místo:</t>
  </si>
  <si>
    <t>TJ Sokol Břve B</t>
  </si>
  <si>
    <t>8.místo:</t>
  </si>
  <si>
    <t>9.místo:</t>
  </si>
  <si>
    <t>10.místo:</t>
  </si>
  <si>
    <t>11.místo:</t>
  </si>
  <si>
    <t>1. místo :</t>
  </si>
  <si>
    <t>Vršovice "A"</t>
  </si>
  <si>
    <t>2. místo :</t>
  </si>
  <si>
    <t>Vršovice "B"</t>
  </si>
  <si>
    <t>3. místo :</t>
  </si>
  <si>
    <t>Český Brod "B"</t>
  </si>
  <si>
    <t>4. místo :</t>
  </si>
  <si>
    <t>5.-8. místo :</t>
  </si>
  <si>
    <t>Vršovice "C"</t>
  </si>
  <si>
    <t>umístění</t>
  </si>
  <si>
    <t>Družstvo</t>
  </si>
  <si>
    <t>Body</t>
  </si>
  <si>
    <t>Louny</t>
  </si>
  <si>
    <t xml:space="preserve">TJ Sokol Břve </t>
  </si>
  <si>
    <t>TJ Český Brod</t>
  </si>
  <si>
    <t xml:space="preserve">TJ Sokol Praha-Vršovice </t>
  </si>
  <si>
    <t>body</t>
  </si>
  <si>
    <t xml:space="preserve">TJ Útěchov Brno </t>
  </si>
  <si>
    <t>TJ Nymburk</t>
  </si>
  <si>
    <t>Umístění</t>
  </si>
  <si>
    <t xml:space="preserve">    Zimního Poháru žen 2009-10</t>
  </si>
  <si>
    <t>Praha Pankrác</t>
  </si>
  <si>
    <t>Č.Brod "A"</t>
  </si>
  <si>
    <t>TJ Útěchov Brno "B"</t>
  </si>
  <si>
    <t>NK Trebišov 99</t>
  </si>
  <si>
    <t>TJ Útěchov Brno "A"</t>
  </si>
  <si>
    <t>NK DPMK Košice "A"</t>
  </si>
  <si>
    <t>TJ Útěchov Brno "C"</t>
  </si>
  <si>
    <t>NK Bona Mente Piešťany</t>
  </si>
  <si>
    <t>Obsitos SE Budapest</t>
  </si>
  <si>
    <t>TJ Sokol Břve</t>
  </si>
  <si>
    <t>TJ Útěchov Brno "D"</t>
  </si>
  <si>
    <t>NK DPMK Košice "B"</t>
  </si>
  <si>
    <t>12.místo:</t>
  </si>
  <si>
    <t>TJ Útěchov Brno "E"</t>
  </si>
  <si>
    <t>TJ Solidarita Praha</t>
  </si>
  <si>
    <t>TJ Útěchov- Brno B</t>
  </si>
  <si>
    <t>2.</t>
  </si>
  <si>
    <t>TJ Sokol Vršovice II  A</t>
  </si>
  <si>
    <t>3.</t>
  </si>
  <si>
    <t>TJ Útěchov A</t>
  </si>
  <si>
    <t>TJ Slavoj Český Brod</t>
  </si>
  <si>
    <t xml:space="preserve"> </t>
  </si>
  <si>
    <t>TJ Sokol Vršovice II  B</t>
  </si>
  <si>
    <t>TJ Loko Nymburk</t>
  </si>
  <si>
    <t>TJ Karlovy Vary-Dvory A</t>
  </si>
  <si>
    <t xml:space="preserve">KONEČNÉ  POŘADÍ </t>
  </si>
  <si>
    <t>1.</t>
  </si>
  <si>
    <t>Zimní Pohár žen 2010 - 2011</t>
  </si>
  <si>
    <t>Český Brod 18.12.2010</t>
  </si>
  <si>
    <t>pořadí</t>
  </si>
  <si>
    <t>tým</t>
  </si>
  <si>
    <t>sestava</t>
  </si>
  <si>
    <t>celková tabulka po 2. turnaji</t>
  </si>
  <si>
    <t xml:space="preserve">TJ Útěchov Brno „A“ </t>
  </si>
  <si>
    <t>Malátová, Peruňská, Peloušková</t>
  </si>
  <si>
    <t>počet bodů</t>
  </si>
  <si>
    <t>TJ Slavoj Český Brod „A“</t>
  </si>
  <si>
    <t>Vokáčová, Majerová, červenková,Tymichová</t>
  </si>
  <si>
    <t>Slavoj Český Brod</t>
  </si>
  <si>
    <t>TJ Vršovice Praha</t>
  </si>
  <si>
    <t>Tejkalová, Vrtišková, Žemlová,</t>
  </si>
  <si>
    <t xml:space="preserve">TJ Útěchov </t>
  </si>
  <si>
    <t>TJ Slavoj Český Brod „B“</t>
  </si>
  <si>
    <t>Fischerová, Moglichová, Chuchlová, Svobodová</t>
  </si>
  <si>
    <t>5. - 8.</t>
  </si>
  <si>
    <t xml:space="preserve">TJ Útěchov Brno „B“ </t>
  </si>
  <si>
    <t>Petříčková, Kováčová, Chladilová</t>
  </si>
  <si>
    <t xml:space="preserve">TJ Břve </t>
  </si>
  <si>
    <t>TJ Slavoj Český Brod „D“</t>
  </si>
  <si>
    <t>Bártová, Vanclová, Koblížková</t>
  </si>
  <si>
    <t>5.</t>
  </si>
  <si>
    <t>TJ Břve "A"</t>
  </si>
  <si>
    <t>Tomšová, Entnerová, Chudáčková</t>
  </si>
  <si>
    <t>TJ Břve "C"</t>
  </si>
  <si>
    <t>Lorezová, Šimonová, Vavřincocá</t>
  </si>
  <si>
    <t>Mantila Cup 15.1.2011</t>
  </si>
  <si>
    <r>
      <t>Chuchlová Martina, M</t>
    </r>
    <r>
      <rPr>
        <sz val="9"/>
        <rFont val="Arial"/>
        <family val="0"/>
      </rPr>
      <t>ö</t>
    </r>
    <r>
      <rPr>
        <sz val="9"/>
        <rFont val="Arial CE"/>
        <family val="0"/>
      </rPr>
      <t>glichová Jana, Svobodová Olga</t>
    </r>
  </si>
  <si>
    <t>celkem body:</t>
  </si>
  <si>
    <t>Vokáčová Lucie, Blažková Jana, Fischerová Lucie</t>
  </si>
  <si>
    <t>Č.Brod</t>
  </si>
  <si>
    <t>Pankrác</t>
  </si>
  <si>
    <t>Veronika Strejčovská, Michaela Žemlová, Irena Lošťáková</t>
  </si>
  <si>
    <t>4+2+1</t>
  </si>
  <si>
    <t>6+4</t>
  </si>
  <si>
    <t>4+1</t>
  </si>
  <si>
    <t>3+2</t>
  </si>
  <si>
    <r>
      <t>Lenka Plachá, Linda Sch</t>
    </r>
    <r>
      <rPr>
        <sz val="8"/>
        <rFont val="Arial"/>
        <family val="0"/>
      </rPr>
      <t>ü</t>
    </r>
    <r>
      <rPr>
        <sz val="8"/>
        <rFont val="Arial CE"/>
        <family val="0"/>
      </rPr>
      <t>tzová, Blanka Hanáková</t>
    </r>
  </si>
  <si>
    <t>TJ Útěchov Brno</t>
  </si>
  <si>
    <t>6+1</t>
  </si>
  <si>
    <t>6.</t>
  </si>
  <si>
    <t xml:space="preserve">TJ Útěchov Brno „C“ </t>
  </si>
  <si>
    <t>Damiela Petříčková, Jaromíra Hlaváčová, Kateřina Kováčová</t>
  </si>
  <si>
    <t>1+1</t>
  </si>
  <si>
    <t>7.</t>
  </si>
  <si>
    <t>8.</t>
  </si>
  <si>
    <t xml:space="preserve">TJ Útěchov Brno „D“ </t>
  </si>
  <si>
    <t>Katarína Flašarová, Nela Jílková, Jitka Ilášová</t>
  </si>
  <si>
    <t>TJ AVIA Čakovice</t>
  </si>
  <si>
    <t>TJ Lokomotiva Nymburk</t>
  </si>
  <si>
    <t>Pankrác 5.2.2011</t>
  </si>
  <si>
    <t>Malátová, Plachá,Hanáková</t>
  </si>
  <si>
    <t>Cibulková, Blažková Jana, Tymichová</t>
  </si>
  <si>
    <t>TJ Vršovice Praha A</t>
  </si>
  <si>
    <t>Vrtíšková,Tejkalová, Zátková</t>
  </si>
  <si>
    <t>4.</t>
  </si>
  <si>
    <t>TJ Vršovice Praha B</t>
  </si>
  <si>
    <t>Olga Řezáčkováá, Michaela Žemlová, Irena Lošťáková</t>
  </si>
  <si>
    <t>Tomšová, Tůmová,Vavřincová</t>
  </si>
  <si>
    <t>TJ Nymburk "A"</t>
  </si>
  <si>
    <t>Kulhánková,Hyková, Váňová</t>
  </si>
  <si>
    <t>Lorezová, Tůmová, Vavřincocá,Petrasová</t>
  </si>
  <si>
    <t>TJ Nymburk "B"</t>
  </si>
  <si>
    <t>Krupková,Matějovská,Rychetská</t>
  </si>
  <si>
    <t>oddíl:</t>
  </si>
  <si>
    <t>turnaj:</t>
  </si>
  <si>
    <t>Celkové pořadí v Zimním poháru 2012</t>
  </si>
  <si>
    <t>Hankahakr</t>
  </si>
  <si>
    <t>6+2</t>
  </si>
  <si>
    <t>3+4</t>
  </si>
  <si>
    <t>1.místo = 6 b.</t>
  </si>
  <si>
    <t>6+3</t>
  </si>
  <si>
    <t>2.místo = 4 b.</t>
  </si>
  <si>
    <t>3+2+1</t>
  </si>
  <si>
    <t>3+1</t>
  </si>
  <si>
    <t>1+6</t>
  </si>
  <si>
    <t>3.místo = 3 b.</t>
  </si>
  <si>
    <t>2+1</t>
  </si>
  <si>
    <t>4.místo = 2 b.</t>
  </si>
  <si>
    <t>5.-8.místo = 1 b.</t>
  </si>
  <si>
    <t>Závěrečný turnaj a vyhlášení celkového vítěze - 21.4.2012 - TJ Solidarita Praha</t>
  </si>
  <si>
    <t xml:space="preserve">4.  Hankahakr </t>
  </si>
  <si>
    <t xml:space="preserve"> 1.Vánoční turnaj Český Brod</t>
  </si>
  <si>
    <t>2.Mantila Cup 2012</t>
  </si>
  <si>
    <t>3. Pankrác</t>
  </si>
  <si>
    <t>TJ Slavoj Český Brod "A"</t>
  </si>
  <si>
    <t>2.Brod B</t>
  </si>
  <si>
    <t>3.Vrsovice B</t>
  </si>
  <si>
    <t>4.Nymburk</t>
  </si>
  <si>
    <t>5.-8. misto</t>
  </si>
  <si>
    <t>Utechov A</t>
  </si>
  <si>
    <t>C.Brod A</t>
  </si>
  <si>
    <t>Mix</t>
  </si>
  <si>
    <t>Utechov B</t>
  </si>
  <si>
    <t>TJ Slavoj Český Brod "B"</t>
  </si>
  <si>
    <t>1. Vršovice ''A''</t>
  </si>
  <si>
    <t>Vítěz</t>
  </si>
  <si>
    <t>Vršovice ''A''</t>
  </si>
  <si>
    <t>TJ Sokol Praha - Vršovice II. "A"</t>
  </si>
  <si>
    <t>NK DPMK Košice</t>
  </si>
  <si>
    <t>TJ Sokol Praha - Vršovice II. "B"</t>
  </si>
  <si>
    <t>TJ Slavoj Český Brod "MIX"</t>
  </si>
  <si>
    <t>SK Liapor Karlovy Vary</t>
  </si>
  <si>
    <t>11.místo Pavlovsko "B"</t>
  </si>
  <si>
    <t>12.místo Hloubětín</t>
  </si>
  <si>
    <t>1. TJ Útěchov Brno A</t>
  </si>
  <si>
    <t>1. TJ Sokol Praha - Vršovice II.</t>
  </si>
  <si>
    <t>1. místo:</t>
  </si>
  <si>
    <t>2. TJ Slavoj Český Brod A</t>
  </si>
  <si>
    <t>2. místo</t>
  </si>
  <si>
    <t>Vršovice "A</t>
  </si>
  <si>
    <t>3. TJ Slavoj Český B</t>
  </si>
  <si>
    <t>3. místo:</t>
  </si>
  <si>
    <t>Útěchov "A"</t>
  </si>
  <si>
    <t>4. TJ Solidarita A</t>
  </si>
  <si>
    <t>4. místo:</t>
  </si>
  <si>
    <t>Č.Brod "B"</t>
  </si>
  <si>
    <t>5. TJ Břve</t>
  </si>
  <si>
    <t>5. místo:</t>
  </si>
  <si>
    <t>6. TJ Sokol Praha - Vršovice II.</t>
  </si>
  <si>
    <t>6. místo:</t>
  </si>
  <si>
    <t>Útěchov "B"</t>
  </si>
  <si>
    <t>7. TJ Útěchov Brno B</t>
  </si>
  <si>
    <t>7. místo:</t>
  </si>
  <si>
    <t>Břve "B"</t>
  </si>
  <si>
    <t>8. TJ Solidarita</t>
  </si>
  <si>
    <t>8. místo:</t>
  </si>
  <si>
    <t>ZIMNÍ POHÁR ŽEN 2012 / 2013</t>
  </si>
  <si>
    <t>přihlášená družstva:</t>
  </si>
  <si>
    <t>NK Hloubětín</t>
  </si>
  <si>
    <t>hodnocení:</t>
  </si>
  <si>
    <t>1. místo</t>
  </si>
  <si>
    <t>3. místo</t>
  </si>
  <si>
    <t>TJ Sokol Vršovice II</t>
  </si>
  <si>
    <t>4. místo</t>
  </si>
  <si>
    <t>Solidarita Praha</t>
  </si>
  <si>
    <t>5. - 8. místo</t>
  </si>
  <si>
    <t>VÝSLEDKY Z JEDNOTLIVÝCH TURNAJŮ:</t>
  </si>
  <si>
    <t>PRŮBĚŽNÉ POŘADÍ</t>
  </si>
  <si>
    <t>Český Brod 2.12.2012</t>
  </si>
  <si>
    <t>trojice</t>
  </si>
  <si>
    <t>tabulka po 1. turnaji</t>
  </si>
  <si>
    <t>Perunská, Malátová, Schutzová</t>
  </si>
  <si>
    <t>Kulhánková, Šimůnková, Burešová</t>
  </si>
  <si>
    <t>Cibulková, Vokáčová, Svobodová</t>
  </si>
  <si>
    <t>2-3</t>
  </si>
  <si>
    <t>Peloušková, Ilášová, Flašarová</t>
  </si>
  <si>
    <t>5-8</t>
  </si>
  <si>
    <t>TJ Sokol Vršovice II "B"</t>
  </si>
  <si>
    <t>Tejkalová, Stejskalová, Lorenzová</t>
  </si>
  <si>
    <t>4-6</t>
  </si>
  <si>
    <t>Solidarita Praha "B"</t>
  </si>
  <si>
    <t>Prosecká, Janková, Chudáčková</t>
  </si>
  <si>
    <t>Červenková, Blažková, Tymichová</t>
  </si>
  <si>
    <t>Tomšová, Štenglová, Šimonová</t>
  </si>
  <si>
    <t>9-16</t>
  </si>
  <si>
    <t>TJ Slavoj Český Brod "C"</t>
  </si>
  <si>
    <t>Fischerová, Chuchlová, Kozáková</t>
  </si>
  <si>
    <t>Tibernská, Kováčová K., Hanáková</t>
  </si>
  <si>
    <t>TJ Sokol Vršovice II "A"</t>
  </si>
  <si>
    <t>Žemlová, Strejčovská, Lošťáková</t>
  </si>
  <si>
    <t>TJ Slavoj Český Brod "E"</t>
  </si>
  <si>
    <t>Bártová Lad., Vokáčová, Koblížková</t>
  </si>
  <si>
    <t>Solidarita Praha "A"</t>
  </si>
  <si>
    <t>Trnková, Lukáčová, Čermáková</t>
  </si>
  <si>
    <t>Kohoutková, Dundrová, Procházková</t>
  </si>
  <si>
    <t>TJ Slavoj Český Brod "D"</t>
  </si>
  <si>
    <t>Bártová Luc., Mrázková, Kurťáková</t>
  </si>
  <si>
    <t>Krubová, Kováčová L., Koscelánská</t>
  </si>
  <si>
    <t>Brno 26.1.2013</t>
  </si>
  <si>
    <t>tabulka po 2. turnaji</t>
  </si>
  <si>
    <t>V. Malátová, L. Schutzová, B. Hanáková, D. Peruňská</t>
  </si>
  <si>
    <t>L. Cibulková, L. Fischerová, M. Chuchlová, P. Linhartová</t>
  </si>
  <si>
    <t>J. Spyrcová, Z. Tafsi, L. Jarimová</t>
  </si>
  <si>
    <t>-</t>
  </si>
  <si>
    <t>M. Židziková, K. Stašová, E. Korosi</t>
  </si>
  <si>
    <t>D. Tůmová, D. Štenglová, Z. Tomšová</t>
  </si>
  <si>
    <t>4-5</t>
  </si>
  <si>
    <t>V. Strejčovská, M. Žemlová, H. Váňová</t>
  </si>
  <si>
    <t>A. Vavřinová, V. Vacková, L. Plachá</t>
  </si>
  <si>
    <t>Hungary Budapest</t>
  </si>
  <si>
    <t>B. Lepsényi, A. Hordos, M. Szabó, D. Hering</t>
  </si>
  <si>
    <t>K. Kováčová, T. Peloušková, K. Flašarová, K. Tibenská</t>
  </si>
  <si>
    <t>NK Hloubětín "A"</t>
  </si>
  <si>
    <t>M. Štědronská, L. Žárová, M. Nikoleu</t>
  </si>
  <si>
    <t>L. Kováčová, I. Koscelánská, L. Kokešová</t>
  </si>
  <si>
    <t>NK Hloubětín "B"</t>
  </si>
  <si>
    <t>K. Kohoutková, P. Procházková, V. Petrová</t>
  </si>
  <si>
    <t>Břve 2.3.2013</t>
  </si>
  <si>
    <t>tabulka po 3. turnaji</t>
  </si>
  <si>
    <t>D. Peruňská, V. Malátová, B. Hanáková, J. Ilášová</t>
  </si>
  <si>
    <r>
      <t>J. Blažková, M. Chuchlová, J. M</t>
    </r>
    <r>
      <rPr>
        <sz val="11"/>
        <color indexed="8"/>
        <rFont val="Arial"/>
        <family val="2"/>
      </rPr>
      <t>ö</t>
    </r>
    <r>
      <rPr>
        <sz val="11"/>
        <color indexed="8"/>
        <rFont val="Calibri"/>
        <family val="2"/>
      </rPr>
      <t>glichová</t>
    </r>
  </si>
  <si>
    <t>O. Svobodová, L. Fischerová, V. Tymichová</t>
  </si>
  <si>
    <t>Andělská hora</t>
  </si>
  <si>
    <t>K. Vejdovská, K. Rendlová, K. Rendlová, V. Šedivá</t>
  </si>
  <si>
    <t>V. Tejkalová, S. Fáberová, I. Lošťáková</t>
  </si>
  <si>
    <t>4</t>
  </si>
  <si>
    <t>L. Plachá, L. Rezková, V. Vacková</t>
  </si>
  <si>
    <t>5</t>
  </si>
  <si>
    <t>Komise žen</t>
  </si>
  <si>
    <t>R. Vrtišková, I. Šimečková, V. Voithová</t>
  </si>
  <si>
    <r>
      <t>L. Sch</t>
    </r>
    <r>
      <rPr>
        <sz val="11"/>
        <color indexed="8"/>
        <rFont val="Arial"/>
        <family val="2"/>
      </rPr>
      <t>ü</t>
    </r>
    <r>
      <rPr>
        <sz val="10"/>
        <rFont val="Arial"/>
        <family val="0"/>
      </rPr>
      <t>tzová, T. Peloušková, K. Kováčová</t>
    </r>
  </si>
  <si>
    <t>TJ Sokol Břve "A"</t>
  </si>
  <si>
    <t>T. Tomšová, T. Šimonová, P. Kozáková</t>
  </si>
  <si>
    <t>M. Čermáková, P. Prosecká, M. Žemlová</t>
  </si>
  <si>
    <t>V. Kulhánková, S. Burešová, I. Vaňátková</t>
  </si>
  <si>
    <t>TJ Sokol Břve "B"</t>
  </si>
  <si>
    <t>D. Štenglová, D. Tůmová, I. Petrásová</t>
  </si>
  <si>
    <t>Litohlavy "A"</t>
  </si>
  <si>
    <t>S. Vrátná, H. Bartošová, M. Pražská</t>
  </si>
  <si>
    <t>K. Kohoutková, P. Procházková, Š. Dundrová</t>
  </si>
  <si>
    <t>Litohlavy "B"</t>
  </si>
  <si>
    <t>V. Vaňourková, K. Plzáková, M. Šmírová</t>
  </si>
  <si>
    <t>Hořovice 23.3.2013</t>
  </si>
  <si>
    <t>tabulka po 4. turnaji</t>
  </si>
  <si>
    <t>L. Cibulková, K. Červenková, J. Blažková, V. Tymichová</t>
  </si>
  <si>
    <r>
      <t>O. Svobodová, M. Chuchlová, J. M</t>
    </r>
    <r>
      <rPr>
        <sz val="11"/>
        <color indexed="8"/>
        <rFont val="Arial"/>
        <family val="2"/>
      </rPr>
      <t>ö</t>
    </r>
    <r>
      <rPr>
        <sz val="11"/>
        <color indexed="8"/>
        <rFont val="Calibri"/>
        <family val="2"/>
      </rPr>
      <t>glichová</t>
    </r>
  </si>
  <si>
    <t>Z. Tomšová, T. Šimonová, P. Plzáková</t>
  </si>
  <si>
    <t>TJ Útěchov Brno "K"</t>
  </si>
  <si>
    <r>
      <t>L. Sch</t>
    </r>
    <r>
      <rPr>
        <sz val="11"/>
        <color indexed="8"/>
        <rFont val="Arial"/>
        <family val="2"/>
      </rPr>
      <t>ü</t>
    </r>
    <r>
      <rPr>
        <sz val="10"/>
        <rFont val="Arial"/>
        <family val="0"/>
      </rPr>
      <t>tzová, L. Kováčová, K. Kováčová</t>
    </r>
  </si>
  <si>
    <t>I. Trnková, L. Lukáčová, V. Voithová</t>
  </si>
  <si>
    <t>L. Plachá, V. Vacková, L. Rezková</t>
  </si>
  <si>
    <t>M. Jankovská, G. Chudáčková, M. Čermáková</t>
  </si>
  <si>
    <t>Zaječov</t>
  </si>
  <si>
    <t>M. Křížová, M. Maříková, A. Stojšovská, Ž. Humlová, B. Štěpničková</t>
  </si>
  <si>
    <t>L. Žárová, M. Perglerová, M. Nicolaou</t>
  </si>
  <si>
    <t>Čelákovice "A"</t>
  </si>
  <si>
    <t>D. Lžičářová, A. Komlošicová, D. Hořejší, A. Kovářová</t>
  </si>
  <si>
    <t>Čelákovice "B"</t>
  </si>
  <si>
    <t>A. Michalová, J. Veselá, A. Vokounová</t>
  </si>
  <si>
    <t>P. Procházková, Š. Dundrová, K. Kohoutková</t>
  </si>
  <si>
    <t>SK Andělská hora</t>
  </si>
  <si>
    <t>K. Vejdovská, K. Rendlová, V. Šedivá, N. Otáhalová</t>
  </si>
  <si>
    <t>Litohlavy</t>
  </si>
  <si>
    <t>K. Plzáková, M. Šmírová, V. Vaňurková</t>
  </si>
  <si>
    <t>ZIMNÍ POHÁR ŽEN 2013 / 2014</t>
  </si>
  <si>
    <t>TJ Slavoj Český Brod A</t>
  </si>
  <si>
    <t>TJ Slavoj Český Brod B</t>
  </si>
  <si>
    <t>TJ Čelákovice</t>
  </si>
  <si>
    <t>NK Litohlavy</t>
  </si>
  <si>
    <t>Český Brod 1.12.2013</t>
  </si>
  <si>
    <t>TJ Útěchov Brno "Y"</t>
  </si>
  <si>
    <t>Perunská, Peloušková, Flašarová, Kováčová</t>
  </si>
  <si>
    <t>Červenková, Moglichová, Fisherová</t>
  </si>
  <si>
    <t>Cibulková, Tymichová, Blažková, Linhartová</t>
  </si>
  <si>
    <t>2</t>
  </si>
  <si>
    <t>TJ Útěchov Brno "X"</t>
  </si>
  <si>
    <t>Malátová, Schutzová, Tibenstká, Koscelánská</t>
  </si>
  <si>
    <t>3</t>
  </si>
  <si>
    <t>Fáberová, Strejčovská, Lošťáková</t>
  </si>
  <si>
    <t>Vrtišková, Tejkalová, Stejskalová</t>
  </si>
  <si>
    <t>Lukáčová, Prosecká, Trnková</t>
  </si>
  <si>
    <t>6-10</t>
  </si>
  <si>
    <t>Tomšová, Lorenzová, Kohoutková</t>
  </si>
  <si>
    <t>9-12</t>
  </si>
  <si>
    <t>TJ Lokomotiva Nymburk "A"</t>
  </si>
  <si>
    <t>Šimůnková, Kulhánková, Svobodová</t>
  </si>
  <si>
    <t>Štenglová, Petrásová, Růžičková</t>
  </si>
  <si>
    <t>TJ Čelákovice "B"</t>
  </si>
  <si>
    <t>Komlóšiová, Lžičařová, Kolářová, Mojdlová</t>
  </si>
  <si>
    <t>TJ Lokomotiva Nymburk "B"</t>
  </si>
  <si>
    <t>Vaňátková, Otčenášková, Otčenášková</t>
  </si>
  <si>
    <t>13-16</t>
  </si>
  <si>
    <t>Bártová, Bártová, Kratochvílová</t>
  </si>
  <si>
    <t>Pražská M., Pražská A., Vaňourková, Plzáková</t>
  </si>
  <si>
    <t>Vokáčová, Svobodová, Mrázková, Jíchová</t>
  </si>
  <si>
    <t>TJ Čelákovice "A"</t>
  </si>
  <si>
    <t>Hořejší, Pěčková, Maršálová, Mullerová</t>
  </si>
  <si>
    <t>Čelákovice 19.1.2014</t>
  </si>
  <si>
    <t>Červenková, Moglichová, Fisherová, Blažková</t>
  </si>
  <si>
    <t>Perunská, Schutzová, Víšková</t>
  </si>
  <si>
    <t>1-2</t>
  </si>
  <si>
    <t xml:space="preserve">TJ Lokomotiva Nymburk </t>
  </si>
  <si>
    <t>Šimůnková, Otčenášková, Vokáčová</t>
  </si>
  <si>
    <t>Štenglová, Petrásová, Tůmová</t>
  </si>
  <si>
    <t>3-4</t>
  </si>
  <si>
    <t>Lošťáková, Tejkalová, Stejskalová, Strejčovská</t>
  </si>
  <si>
    <t>NK Litohlavy "B"</t>
  </si>
  <si>
    <t>Pražská A., Šmírová, Vrátná, Bartošová</t>
  </si>
  <si>
    <t>5-6</t>
  </si>
  <si>
    <t>SK Liapor WITTE Karlovy Vary</t>
  </si>
  <si>
    <t>Plachá, Vavřinová, Vacková</t>
  </si>
  <si>
    <t>Malátová, Flašarová, Kokešová, Peloušková</t>
  </si>
  <si>
    <t>7-10</t>
  </si>
  <si>
    <t>Lukáčová, Chudáčková, Janková</t>
  </si>
  <si>
    <t>Perglerová, Kučerová, Čeháková, Procházková</t>
  </si>
  <si>
    <t>TJ Čelákovice "C"</t>
  </si>
  <si>
    <t>Hořejší, Pěčková, Veselá, Maršálová</t>
  </si>
  <si>
    <t>Tomšová, Kohoutová, Vavřincová</t>
  </si>
  <si>
    <t>Vokounová, Holzmanová, Kolářová</t>
  </si>
  <si>
    <t>NK Litohlavy "A"</t>
  </si>
  <si>
    <t>Pražská M., Vaňourková, Pytlíková, Urbanová</t>
  </si>
  <si>
    <t>Mrázková, Čmelíková, Bártová</t>
  </si>
  <si>
    <t>Mojdlová, Lžíčařová, Komlošiová</t>
  </si>
  <si>
    <t>Brno 15.2.2014</t>
  </si>
  <si>
    <t>Červenková K., Fischerová L., Möglichová J.</t>
  </si>
  <si>
    <t>Štenglová D., Tomšová Z., Tumová D.</t>
  </si>
  <si>
    <t>Cibulková L., Blažková J., Tymichová V.</t>
  </si>
  <si>
    <t>Peruňská D., Kováčová K., Peloušková T., Flašarová K.</t>
  </si>
  <si>
    <t>Kulhánková V., Šimůnková G., Svobodová O.</t>
  </si>
  <si>
    <t>Stejskalová P., Lošťáková I., Váňová H.</t>
  </si>
  <si>
    <t>5-7</t>
  </si>
  <si>
    <t>Židziková M., Stašová K., Tafsi Z., Klisenbauerova M.</t>
  </si>
  <si>
    <t>Vrtišková R., Tejkalová V., Strejčovská V.</t>
  </si>
  <si>
    <t>Trnková I., Čermáková M., Janková M.</t>
  </si>
  <si>
    <t>Malátová V., Schützová L., Tibenská K., Hanáková B.</t>
  </si>
  <si>
    <t>Matoušová D., Víšková E., Fendrichová R.</t>
  </si>
  <si>
    <t>Szentendrei Kinizsi Budapest</t>
  </si>
  <si>
    <t>Lepsényi B., Körösi E., Hering D.</t>
  </si>
  <si>
    <t>Lorenzová V., Kohoutková K., Pumprlová L.</t>
  </si>
  <si>
    <t>Pražská A., Pražská M., Pytlíková V.</t>
  </si>
  <si>
    <t>Komlóšiová A., Lžičařová D., Mojdlová L., Sládková H.</t>
  </si>
  <si>
    <t>Kokešová L., Koscelánská I., Jílková N., Kováčová L.</t>
  </si>
  <si>
    <t>Hořejší D., Veselá J., Holzmanová H., Kolářová A.</t>
  </si>
  <si>
    <t>Břve 22.3.2014</t>
  </si>
  <si>
    <t>J. Blažková, L. Cibulková, V. Tymichová</t>
  </si>
  <si>
    <t>L. Fischerová, J. Moglichová, L. Vokáčová</t>
  </si>
  <si>
    <t>D. Peruňská, T. Peloušková, K. Kováčová</t>
  </si>
  <si>
    <t xml:space="preserve">TJ Sokol Vršovice II </t>
  </si>
  <si>
    <t>D. Štenglová, Z. Tomšová, D. Tůmová</t>
  </si>
  <si>
    <t>6</t>
  </si>
  <si>
    <t>L. Plachá, A. Vavřinová, V. Vacková</t>
  </si>
  <si>
    <t>7</t>
  </si>
  <si>
    <t>A. Pražská, M. Šmírová, H. Bartošová</t>
  </si>
  <si>
    <t>6-7</t>
  </si>
  <si>
    <t>8</t>
  </si>
  <si>
    <t>V. Malátová, L. Schutzová, K. Tibenská</t>
  </si>
  <si>
    <t>9</t>
  </si>
  <si>
    <t>G. Šimůnková, O. Svobodová, E. Otčenášková</t>
  </si>
  <si>
    <t>8-10</t>
  </si>
  <si>
    <t>TJ Sokol Břve "C"</t>
  </si>
  <si>
    <t>V. Lorenzová, J. Vavřincová, A. Růžičková</t>
  </si>
  <si>
    <t>11</t>
  </si>
  <si>
    <t>V. Kulhánková, I. Vaňátková, I. Otčenášková</t>
  </si>
  <si>
    <t>12</t>
  </si>
  <si>
    <t>Kr. Rendlova, Ka.Rendlová, K. Vejdovská</t>
  </si>
  <si>
    <t>13</t>
  </si>
  <si>
    <t>M. Procházková, P. Procházková, R. Kučerová</t>
  </si>
  <si>
    <t>14</t>
  </si>
  <si>
    <t>A. Komlóšiová, A. Kolářová, L. Moidlová</t>
  </si>
  <si>
    <t>15</t>
  </si>
  <si>
    <t>I. Trnková, M. Čermáková, G. Chudáčková</t>
  </si>
  <si>
    <t>16</t>
  </si>
  <si>
    <t>TJ Útěchov Brno "Z"</t>
  </si>
  <si>
    <t>L. Kolášová, L. Kováčová, I. Koscelánská</t>
  </si>
  <si>
    <t>17-20</t>
  </si>
  <si>
    <t>M.Pražská, V. Vaňourková, L. Mužíková, M. Michálková</t>
  </si>
  <si>
    <t>K. Kohoutková, I. Petrásová, L. Pumprlová</t>
  </si>
  <si>
    <t>D. Hořejší, H. Maršálová, H. Mullerová</t>
  </si>
  <si>
    <t>M. Blanárová, J. Veselá, A. Vokounová</t>
  </si>
  <si>
    <t>ZIMNÍ POHÁR ŽEN 2014 / 2015</t>
  </si>
  <si>
    <t>Český Brod 21.12.2014</t>
  </si>
  <si>
    <t>Peruňská D., Malátová V., Peloušková, Schutzová L., Kokešová</t>
  </si>
  <si>
    <t>Vokáčová L., Fischerová L., Červenková K.</t>
  </si>
  <si>
    <t>Matějovská, Šimůnková, Svobodová O.</t>
  </si>
  <si>
    <t>Štenglová D., Tomšová Z., Kozáková P.</t>
  </si>
  <si>
    <t>Pražská M., Šmírová M., Vaňourková V.</t>
  </si>
  <si>
    <t>Mojdlová L., Lžičařová D., Komlóšiová A.</t>
  </si>
  <si>
    <t>Bartošová H., Pražská A., Pytlíková V., Michalková M.</t>
  </si>
  <si>
    <t>Tafsi Z., Kouhoutková K., Lorenzová V.</t>
  </si>
  <si>
    <t>7-9</t>
  </si>
  <si>
    <t>9-10</t>
  </si>
  <si>
    <t>Bártová, Kurťáková, Čmelíková</t>
  </si>
  <si>
    <t>TJ Avia Čakovice</t>
  </si>
  <si>
    <t>Mitrovská K., Kyralová Š., Janková M.</t>
  </si>
  <si>
    <t>Macháčková, Bodláková, Nejedlá</t>
  </si>
  <si>
    <t>Čelákovice 31.1.2015</t>
  </si>
  <si>
    <t>TJ Karlovy Vary - Dvory</t>
  </si>
  <si>
    <t>Vejdovská, Rendlová Kateřina, Rendlová Kristýna</t>
  </si>
  <si>
    <t>Peruňská, Schützová, Frendrichová</t>
  </si>
  <si>
    <t>1</t>
  </si>
  <si>
    <t>Matějovská, Čeňková, Svobodová</t>
  </si>
  <si>
    <t>2-4</t>
  </si>
  <si>
    <t>Kohoutková, Lorenzová, Tafsi</t>
  </si>
  <si>
    <t>Malátová, Kokešová, Koscelanská</t>
  </si>
  <si>
    <t>Štenglová, Tomšová, Kozáková</t>
  </si>
  <si>
    <t>Vokáčová, Tymichová, Cibulková</t>
  </si>
  <si>
    <t>Fischerová, Červenková, Mondřichová</t>
  </si>
  <si>
    <t>Trnková, Janková, Tejkalová</t>
  </si>
  <si>
    <t>Pražská, M. Pražská, Šmírová</t>
  </si>
  <si>
    <t>Lžičařová, Kolářová, Mašalová, Blanárová</t>
  </si>
  <si>
    <t>Honzíková, Voithová, Kulhavá</t>
  </si>
  <si>
    <t>13-15</t>
  </si>
  <si>
    <t>Macháčková, Vaňáková, Bodláková, Němečková</t>
  </si>
  <si>
    <t>Komlóšiová, Mojdlová, Čapková, Kulhavá</t>
  </si>
  <si>
    <t>Limová, Doležalová, Sedláčková</t>
  </si>
  <si>
    <t>Brno 14.2.2015</t>
  </si>
  <si>
    <t>TJ Útěchov Brno "B</t>
  </si>
  <si>
    <t>Peruňská D., Schützová L., Fendrichová R.</t>
  </si>
  <si>
    <t>Cibulková L., Chuchlová M., Fischerová L.</t>
  </si>
  <si>
    <t>Šimůnková G., Svobodová O., Rychetská I.</t>
  </si>
  <si>
    <t>Malátová V., Stieransová S., Körösi E.</t>
  </si>
  <si>
    <t>Kokešová L., Víšková E., Koscelánská I.</t>
  </si>
  <si>
    <t>Štenglová D., Kozáková P., Tomšová Z.</t>
  </si>
  <si>
    <t>Košice</t>
  </si>
  <si>
    <t>Židziková Monika, Sladká Lívia, Smaržová Ludmila</t>
  </si>
  <si>
    <t>Lorenzová V., Kopecká K., Tafsi Z.</t>
  </si>
  <si>
    <t>Maďarsko</t>
  </si>
  <si>
    <t>Lepsényi Boglárka, Kőrösi Evelin, Hering Dominika</t>
  </si>
  <si>
    <t>Macháčková A., Bodláková T., Němečková T.</t>
  </si>
  <si>
    <t>Břve 15.3.2015</t>
  </si>
  <si>
    <t>Cibulková L., Moglichová J., Červenková K.</t>
  </si>
  <si>
    <t>Fischerová L., Chuchlová M., Tymichová V.</t>
  </si>
  <si>
    <t>Vejdovská K., Rendlová Kat. a Kri.</t>
  </si>
  <si>
    <t>Korosi E., Schutzová L., Fendrichová R.</t>
  </si>
  <si>
    <t>Tejkalová V., Lošťáková I., Trnková I.</t>
  </si>
  <si>
    <t>Strejčovská V., Krčmářová M., Fáberová S.</t>
  </si>
  <si>
    <t>Štenglová D., Tomšová Z., Tůmová D.</t>
  </si>
  <si>
    <t>Pražská A., Bartošová H., Pytlíková V.</t>
  </si>
  <si>
    <t>8-9</t>
  </si>
  <si>
    <t>Kozáková P., Kohoutková K., Růžičková A.</t>
  </si>
  <si>
    <t>Šmírová M., Pražská M., Vaňourková V.</t>
  </si>
  <si>
    <t>Lorenzová V., Tafsi Z., Kopecká K.</t>
  </si>
  <si>
    <t>Vaňatková M. a I., Kudrnáčová E.</t>
  </si>
  <si>
    <t>Veselá J., Holzmanová H., Blanárová M., Kolářová A.</t>
  </si>
  <si>
    <t>Lžičařová D., Komlošiová A., Čapková E., Hořejší D.</t>
  </si>
  <si>
    <t>Peloušková T., Kokešová L., Malátová V.</t>
  </si>
  <si>
    <t>17-18</t>
  </si>
  <si>
    <t>Chudáčková G., Honzíková E., Čermáková M.</t>
  </si>
  <si>
    <t>NK Litohlavy "C"</t>
  </si>
  <si>
    <t>Černá L., Mužíková L., Michalková M. a B.</t>
  </si>
  <si>
    <t>ZIMNÍ POHÁR ŽEN 2015 / 2016</t>
  </si>
  <si>
    <t>TJ Pankrác</t>
  </si>
  <si>
    <t>Český Brod 20.12.2015</t>
  </si>
  <si>
    <t>Čelákovice 30.1.2016</t>
  </si>
  <si>
    <t>Břve 12.3.2016</t>
  </si>
  <si>
    <t>dvojice</t>
  </si>
  <si>
    <t>Česko - Slovensko</t>
  </si>
  <si>
    <t>MIX</t>
  </si>
  <si>
    <t>Cibulková, Červenková, Tymichová</t>
  </si>
  <si>
    <t>Moglichová, Fischerová, Chuchlová</t>
  </si>
  <si>
    <t>Blažková, Škodová, Peruňská</t>
  </si>
  <si>
    <t>Vokáčová, Čmelíková, Bártová, Vokáčová A.</t>
  </si>
  <si>
    <t>Bašusová, Chuchlová, Mrázková, Jíchová</t>
  </si>
  <si>
    <t>Štenglová, Kopecká, Tomšová</t>
  </si>
  <si>
    <t>Kohoutková, Petrásová, Kozáková</t>
  </si>
  <si>
    <t>Svobodová, Šimůnková, Maťejovská</t>
  </si>
  <si>
    <t>Krupková, Bodláková, Macháčková, Vanclová</t>
  </si>
  <si>
    <t>Kulhánková, Očenášková E., Čapková, Hořejší</t>
  </si>
  <si>
    <t>Moidlová, Očenášková I., Vaňátková, Komlošiová</t>
  </si>
  <si>
    <t>Vaňourková, Pražská M., Pražská P.</t>
  </si>
  <si>
    <t>Límová, Hošťálková, Severinová</t>
  </si>
  <si>
    <t>Malátová, Schützová, Flašarová, Kokešová</t>
  </si>
  <si>
    <t>Lošťáková, Řeháková, Strejčovská</t>
  </si>
  <si>
    <t>Hozmanová, Krčmářová, Foitíková</t>
  </si>
  <si>
    <t>3-5</t>
  </si>
  <si>
    <t>TJ Spartak Čelákovice</t>
  </si>
  <si>
    <t>TJ Spartak Čelákovice "A"</t>
  </si>
  <si>
    <t>TJ Spartak Čelákovice "B"</t>
  </si>
  <si>
    <t>TJ Spartak Čelákovice "C"</t>
  </si>
  <si>
    <t>Moglichová, Červenková, Fischerová</t>
  </si>
  <si>
    <t>Cibulková, Blažková, Tymichová</t>
  </si>
  <si>
    <t>Kozáková, Kohoutková, Hozmanová</t>
  </si>
  <si>
    <t>Šimůnková, Svobodová, Rychetská</t>
  </si>
  <si>
    <t>Kulhánkvá, Lžičařová, Hořejší D.</t>
  </si>
  <si>
    <t>Mojdlová, Komlóšiová, Otčenášková I.</t>
  </si>
  <si>
    <t>Vaňatková, Otčenášková E., Čapková</t>
  </si>
  <si>
    <t>Tomšová, Štenglová, Kopecká, Tůmová</t>
  </si>
  <si>
    <t>Pankrác 28.2.2016</t>
  </si>
  <si>
    <t>TJ Pankrác "A"</t>
  </si>
  <si>
    <t>TJ Pankrác "B"</t>
  </si>
  <si>
    <t>Severinová, Řeháčková, Hošťálková</t>
  </si>
  <si>
    <t>Límová, Doležalová, Richterová</t>
  </si>
  <si>
    <t>Tůmová, Štenglová, Tomšová</t>
  </si>
  <si>
    <t>Cibulková, Fischerová, Tymichová</t>
  </si>
  <si>
    <t>Svobodová, Šimůnková, Bodláková, Macháčková</t>
  </si>
  <si>
    <t>Vokáčová, Bártová, Mrázková</t>
  </si>
  <si>
    <t>Čermáková, Chudáčková, Janková, Kosová</t>
  </si>
  <si>
    <t>Malátová, Schützová, Stierandová</t>
  </si>
  <si>
    <t>Pražská A., Pražská M., Vaňourková, Michálková</t>
  </si>
  <si>
    <t>Řeháková, Strejčovská, Lošťáková, Fojtíková</t>
  </si>
  <si>
    <t>Kulhánková, Mojdlová, Čapková</t>
  </si>
  <si>
    <t>Petrásová, Hozmanová, Kyralová</t>
  </si>
  <si>
    <t>9-15</t>
  </si>
  <si>
    <t>Límová, Severinová, Pastuchová</t>
  </si>
  <si>
    <t>Malátová, Schutšová, Výšková, Kokešová, Savičová</t>
  </si>
  <si>
    <t>Macháčková, Bodláková, Mitrovská</t>
  </si>
  <si>
    <t>Chuchlová, Kudrnáčová, Bašusová</t>
  </si>
  <si>
    <t>Vokáčová, Čmelíková, Bártová</t>
  </si>
  <si>
    <t>Pražská A., Mužíková, Michálková, Černá</t>
  </si>
  <si>
    <t>Šmírová, Pražská M., Vejvodská</t>
  </si>
  <si>
    <t>7-8</t>
  </si>
  <si>
    <t>Řeháková, Fojtíková</t>
  </si>
  <si>
    <t>Fáberová, Strejčovská</t>
  </si>
  <si>
    <t>Malátová, Schützová</t>
  </si>
  <si>
    <t>Mojdlová, Vaňátková</t>
  </si>
  <si>
    <t>Tomšová, Tafsi</t>
  </si>
  <si>
    <t>Chuchlová, Tymichová</t>
  </si>
  <si>
    <t>Očenášková E. a I.</t>
  </si>
  <si>
    <t>Tůmová, Kopecká</t>
  </si>
  <si>
    <t>9-20</t>
  </si>
  <si>
    <t>NK Litohlavy  "B"</t>
  </si>
  <si>
    <t>TJ Pankrác "C"</t>
  </si>
  <si>
    <t>TJ Spartak Čelákovice "D"</t>
  </si>
  <si>
    <t>Plechatá, Vejdovská</t>
  </si>
  <si>
    <t>Pražská M. a A.</t>
  </si>
  <si>
    <t>Mužíková, Michalková</t>
  </si>
  <si>
    <t>Šimůnková, Svobodová</t>
  </si>
  <si>
    <t>Matějovská, Mitrovská</t>
  </si>
  <si>
    <t>Severinová, Límová</t>
  </si>
  <si>
    <t>Aberle, Dundrová</t>
  </si>
  <si>
    <t>Doležalová, Richterová</t>
  </si>
  <si>
    <t>Vokáčová, Bártová</t>
  </si>
  <si>
    <t>Kohoutková</t>
  </si>
  <si>
    <t>Petrásová, Kohoutková</t>
  </si>
  <si>
    <t>Kulhánková, Čapková</t>
  </si>
  <si>
    <t>Komlóšiová, Hořejší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</si>
</sst>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color indexed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1"/>
      <color indexed="48"/>
      <name val="Arial"/>
      <family val="2"/>
    </font>
    <font>
      <sz val="10"/>
      <name val="Arial CE"/>
      <family val="0"/>
    </font>
    <font>
      <b/>
      <sz val="16"/>
      <color indexed="12"/>
      <name val="Arial"/>
      <family val="0"/>
    </font>
    <font>
      <b/>
      <sz val="16"/>
      <color indexed="48"/>
      <name val="Arial"/>
      <family val="0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sz val="12"/>
      <name val="Arial CE"/>
      <family val="0"/>
    </font>
    <font>
      <b/>
      <sz val="11"/>
      <name val="Arial CE"/>
      <family val="0"/>
    </font>
    <font>
      <b/>
      <sz val="20"/>
      <color indexed="8"/>
      <name val="Calibri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9"/>
      <name val="Arial CE"/>
      <family val="0"/>
    </font>
    <font>
      <sz val="9"/>
      <name val="Arial"/>
      <family val="0"/>
    </font>
    <font>
      <sz val="8"/>
      <name val="Arial CE"/>
      <family val="0"/>
    </font>
    <font>
      <sz val="11"/>
      <name val="Calibri"/>
      <family val="2"/>
    </font>
    <font>
      <b/>
      <sz val="13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2"/>
      <color indexed="60"/>
      <name val="Arial"/>
      <family val="2"/>
    </font>
    <font>
      <b/>
      <sz val="11"/>
      <name val="Arial"/>
      <family val="2"/>
    </font>
    <font>
      <u val="single"/>
      <sz val="14"/>
      <color indexed="53"/>
      <name val="Arial"/>
      <family val="2"/>
    </font>
    <font>
      <u val="single"/>
      <sz val="1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4"/>
      <name val="Arial CE"/>
      <family val="0"/>
    </font>
    <font>
      <b/>
      <i/>
      <sz val="16"/>
      <name val="Monotype Corsiva"/>
      <family val="4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hair"/>
      <top style="hair"/>
      <bottom style="hair"/>
    </border>
    <border>
      <left style="double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double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medium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48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9" fillId="0" borderId="14" xfId="48" applyFont="1" applyBorder="1" applyAlignment="1">
      <alignment horizontal="center"/>
      <protection/>
    </xf>
    <xf numFmtId="0" fontId="9" fillId="0" borderId="15" xfId="48" applyFont="1" applyBorder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4" fontId="4" fillId="33" borderId="18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2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35" borderId="24" xfId="48" applyFont="1" applyFill="1" applyBorder="1" applyAlignment="1">
      <alignment horizontal="left"/>
      <protection/>
    </xf>
    <xf numFmtId="0" fontId="8" fillId="35" borderId="25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0" fontId="3" fillId="35" borderId="27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6" fillId="35" borderId="28" xfId="48" applyFont="1" applyFill="1" applyBorder="1" applyAlignment="1">
      <alignment horizontal="left"/>
      <protection/>
    </xf>
    <xf numFmtId="0" fontId="3" fillId="35" borderId="28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15"/>
    </xf>
    <xf numFmtId="0" fontId="16" fillId="0" borderId="0" xfId="0" applyFont="1" applyBorder="1" applyAlignment="1">
      <alignment horizontal="left"/>
    </xf>
    <xf numFmtId="0" fontId="19" fillId="0" borderId="0" xfId="46" applyFont="1" applyBorder="1">
      <alignment/>
      <protection/>
    </xf>
    <xf numFmtId="0" fontId="21" fillId="0" borderId="0" xfId="0" applyFont="1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3" fillId="0" borderId="38" xfId="0" applyFont="1" applyBorder="1" applyAlignment="1">
      <alignment/>
    </xf>
    <xf numFmtId="0" fontId="15" fillId="0" borderId="38" xfId="0" applyFont="1" applyBorder="1" applyAlignment="1">
      <alignment horizontal="left"/>
    </xf>
    <xf numFmtId="0" fontId="0" fillId="0" borderId="31" xfId="48" applyBorder="1" applyAlignment="1">
      <alignment horizontal="left"/>
      <protection/>
    </xf>
    <xf numFmtId="0" fontId="0" fillId="0" borderId="31" xfId="48" applyFont="1" applyBorder="1" applyAlignment="1">
      <alignment horizontal="left"/>
      <protection/>
    </xf>
    <xf numFmtId="0" fontId="3" fillId="34" borderId="3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15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3" fillId="34" borderId="4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35" borderId="24" xfId="48" applyFont="1" applyFill="1" applyBorder="1" applyAlignment="1">
      <alignment horizontal="left"/>
      <protection/>
    </xf>
    <xf numFmtId="0" fontId="22" fillId="35" borderId="25" xfId="0" applyFont="1" applyFill="1" applyBorder="1" applyAlignment="1">
      <alignment horizontal="left"/>
    </xf>
    <xf numFmtId="0" fontId="3" fillId="35" borderId="26" xfId="0" applyFont="1" applyFill="1" applyBorder="1" applyAlignment="1">
      <alignment/>
    </xf>
    <xf numFmtId="0" fontId="14" fillId="36" borderId="47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47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0" fillId="37" borderId="19" xfId="0" applyFont="1" applyFill="1" applyBorder="1" applyAlignment="1">
      <alignment horizontal="center"/>
    </xf>
    <xf numFmtId="0" fontId="26" fillId="37" borderId="22" xfId="0" applyFont="1" applyFill="1" applyBorder="1" applyAlignment="1">
      <alignment/>
    </xf>
    <xf numFmtId="0" fontId="27" fillId="37" borderId="22" xfId="0" applyFont="1" applyFill="1" applyBorder="1" applyAlignment="1">
      <alignment horizontal="center" shrinkToFit="1"/>
    </xf>
    <xf numFmtId="0" fontId="0" fillId="37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left" indent="1"/>
    </xf>
    <xf numFmtId="0" fontId="0" fillId="38" borderId="14" xfId="0" applyFont="1" applyFill="1" applyBorder="1" applyAlignment="1">
      <alignment horizontal="center"/>
    </xf>
    <xf numFmtId="0" fontId="26" fillId="38" borderId="13" xfId="0" applyFont="1" applyFill="1" applyBorder="1" applyAlignment="1">
      <alignment/>
    </xf>
    <xf numFmtId="0" fontId="27" fillId="38" borderId="13" xfId="0" applyFont="1" applyFill="1" applyBorder="1" applyAlignment="1">
      <alignment horizontal="center" shrinkToFit="1"/>
    </xf>
    <xf numFmtId="0" fontId="0" fillId="38" borderId="2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6" fillId="38" borderId="17" xfId="0" applyFont="1" applyFill="1" applyBorder="1" applyAlignment="1">
      <alignment horizontal="left" indent="1"/>
    </xf>
    <xf numFmtId="0" fontId="0" fillId="0" borderId="46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26" fillId="33" borderId="13" xfId="0" applyFont="1" applyFill="1" applyBorder="1" applyAlignment="1">
      <alignment/>
    </xf>
    <xf numFmtId="0" fontId="27" fillId="33" borderId="13" xfId="0" applyFont="1" applyFill="1" applyBorder="1" applyAlignment="1">
      <alignment horizontal="center" shrinkToFit="1"/>
    </xf>
    <xf numFmtId="0" fontId="0" fillId="33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37" borderId="48" xfId="0" applyFont="1" applyFill="1" applyBorder="1" applyAlignment="1">
      <alignment horizontal="left" indent="1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" fontId="0" fillId="37" borderId="14" xfId="0" applyNumberFormat="1" applyFill="1" applyBorder="1" applyAlignment="1">
      <alignment horizontal="center"/>
    </xf>
    <xf numFmtId="0" fontId="26" fillId="37" borderId="13" xfId="0" applyFont="1" applyFill="1" applyBorder="1" applyAlignment="1">
      <alignment/>
    </xf>
    <xf numFmtId="0" fontId="27" fillId="37" borderId="13" xfId="0" applyFont="1" applyFill="1" applyBorder="1" applyAlignment="1">
      <alignment horizontal="center" shrinkToFit="1"/>
    </xf>
    <xf numFmtId="0" fontId="0" fillId="37" borderId="2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40" borderId="5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27" fillId="39" borderId="13" xfId="0" applyFont="1" applyFill="1" applyBorder="1" applyAlignment="1">
      <alignment horizontal="center" shrinkToFit="1"/>
    </xf>
    <xf numFmtId="0" fontId="0" fillId="39" borderId="23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26" fillId="39" borderId="52" xfId="0" applyFont="1" applyFill="1" applyBorder="1" applyAlignment="1">
      <alignment/>
    </xf>
    <xf numFmtId="0" fontId="27" fillId="39" borderId="52" xfId="0" applyFont="1" applyFill="1" applyBorder="1" applyAlignment="1">
      <alignment horizontal="center" shrinkToFit="1"/>
    </xf>
    <xf numFmtId="0" fontId="0" fillId="39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/>
    </xf>
    <xf numFmtId="0" fontId="28" fillId="38" borderId="13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0" borderId="1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/>
    </xf>
    <xf numFmtId="0" fontId="26" fillId="37" borderId="52" xfId="0" applyFont="1" applyFill="1" applyBorder="1" applyAlignment="1">
      <alignment/>
    </xf>
    <xf numFmtId="0" fontId="15" fillId="37" borderId="53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37" borderId="42" xfId="0" applyFont="1" applyFill="1" applyBorder="1" applyAlignment="1">
      <alignment horizontal="center"/>
    </xf>
    <xf numFmtId="0" fontId="26" fillId="37" borderId="48" xfId="0" applyFont="1" applyFill="1" applyBorder="1" applyAlignment="1">
      <alignment/>
    </xf>
    <xf numFmtId="0" fontId="27" fillId="37" borderId="48" xfId="0" applyFont="1" applyFill="1" applyBorder="1" applyAlignment="1">
      <alignment horizontal="center" shrinkToFit="1"/>
    </xf>
    <xf numFmtId="0" fontId="0" fillId="37" borderId="46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31" fillId="40" borderId="34" xfId="0" applyFont="1" applyFill="1" applyBorder="1" applyAlignment="1">
      <alignment horizontal="center"/>
    </xf>
    <xf numFmtId="0" fontId="31" fillId="40" borderId="0" xfId="0" applyFont="1" applyFill="1" applyBorder="1" applyAlignment="1">
      <alignment/>
    </xf>
    <xf numFmtId="0" fontId="31" fillId="40" borderId="0" xfId="0" applyFont="1" applyFill="1" applyBorder="1" applyAlignment="1">
      <alignment horizontal="center"/>
    </xf>
    <xf numFmtId="0" fontId="31" fillId="40" borderId="23" xfId="0" applyFont="1" applyFill="1" applyBorder="1" applyAlignment="1">
      <alignment horizontal="center"/>
    </xf>
    <xf numFmtId="0" fontId="31" fillId="40" borderId="15" xfId="0" applyFont="1" applyFill="1" applyBorder="1" applyAlignment="1">
      <alignment horizontal="center"/>
    </xf>
    <xf numFmtId="0" fontId="31" fillId="40" borderId="52" xfId="0" applyFont="1" applyFill="1" applyBorder="1" applyAlignment="1">
      <alignment/>
    </xf>
    <xf numFmtId="0" fontId="31" fillId="40" borderId="52" xfId="0" applyFont="1" applyFill="1" applyBorder="1" applyAlignment="1">
      <alignment horizontal="center"/>
    </xf>
    <xf numFmtId="0" fontId="31" fillId="4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54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36" fillId="0" borderId="24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25" xfId="0" applyFont="1" applyBorder="1" applyAlignment="1">
      <alignment horizontal="center"/>
    </xf>
    <xf numFmtId="0" fontId="41" fillId="0" borderId="42" xfId="0" applyFont="1" applyBorder="1" applyAlignment="1">
      <alignment/>
    </xf>
    <xf numFmtId="0" fontId="41" fillId="0" borderId="48" xfId="0" applyFont="1" applyBorder="1" applyAlignment="1">
      <alignment horizontal="center"/>
    </xf>
    <xf numFmtId="0" fontId="41" fillId="0" borderId="46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5" fillId="0" borderId="2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73" xfId="0" applyBorder="1" applyAlignment="1">
      <alignment/>
    </xf>
    <xf numFmtId="0" fontId="0" fillId="0" borderId="10" xfId="0" applyBorder="1" applyAlignment="1">
      <alignment/>
    </xf>
    <xf numFmtId="0" fontId="0" fillId="0" borderId="47" xfId="0" applyBorder="1" applyAlignment="1">
      <alignment/>
    </xf>
    <xf numFmtId="0" fontId="0" fillId="0" borderId="49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77" xfId="0" applyBorder="1" applyAlignment="1">
      <alignment/>
    </xf>
    <xf numFmtId="0" fontId="15" fillId="0" borderId="78" xfId="48" applyFont="1" applyBorder="1" applyAlignment="1">
      <alignment horizontal="center" vertical="center"/>
      <protection/>
    </xf>
    <xf numFmtId="49" fontId="15" fillId="0" borderId="45" xfId="48" applyNumberFormat="1" applyFont="1" applyBorder="1" applyAlignment="1">
      <alignment horizontal="left" vertical="center"/>
      <protection/>
    </xf>
    <xf numFmtId="0" fontId="0" fillId="0" borderId="77" xfId="0" applyFont="1" applyBorder="1" applyAlignment="1">
      <alignment/>
    </xf>
    <xf numFmtId="0" fontId="0" fillId="0" borderId="50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50" xfId="0" applyBorder="1" applyAlignment="1">
      <alignment/>
    </xf>
    <xf numFmtId="0" fontId="15" fillId="0" borderId="49" xfId="48" applyFont="1" applyBorder="1" applyAlignment="1">
      <alignment horizontal="center" vertical="center"/>
      <protection/>
    </xf>
    <xf numFmtId="49" fontId="15" fillId="0" borderId="38" xfId="48" applyNumberFormat="1" applyFont="1" applyBorder="1" applyAlignment="1">
      <alignment horizontal="left" vertical="center"/>
      <protection/>
    </xf>
    <xf numFmtId="0" fontId="0" fillId="0" borderId="50" xfId="0" applyFont="1" applyBorder="1" applyAlignment="1">
      <alignment/>
    </xf>
    <xf numFmtId="0" fontId="0" fillId="0" borderId="49" xfId="0" applyFill="1" applyBorder="1" applyAlignment="1">
      <alignment/>
    </xf>
    <xf numFmtId="0" fontId="0" fillId="0" borderId="79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12" xfId="0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15" fillId="0" borderId="79" xfId="48" applyFont="1" applyBorder="1" applyAlignment="1">
      <alignment horizontal="center" vertical="center"/>
      <protection/>
    </xf>
    <xf numFmtId="49" fontId="15" fillId="0" borderId="36" xfId="48" applyNumberFormat="1" applyFont="1" applyBorder="1" applyAlignment="1">
      <alignment horizontal="left" vertical="center"/>
      <protection/>
    </xf>
    <xf numFmtId="0" fontId="0" fillId="0" borderId="80" xfId="0" applyFont="1" applyBorder="1" applyAlignment="1">
      <alignment/>
    </xf>
    <xf numFmtId="0" fontId="46" fillId="0" borderId="0" xfId="0" applyFont="1" applyAlignment="1">
      <alignment/>
    </xf>
    <xf numFmtId="0" fontId="0" fillId="41" borderId="0" xfId="0" applyFill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0" fillId="39" borderId="0" xfId="0" applyFill="1" applyAlignment="1">
      <alignment/>
    </xf>
    <xf numFmtId="0" fontId="0" fillId="0" borderId="13" xfId="0" applyFont="1" applyBorder="1" applyAlignment="1">
      <alignment horizontal="left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0" borderId="22" xfId="0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" fillId="39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41" borderId="52" xfId="0" applyFill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71" xfId="0" applyNumberForma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37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37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25" fillId="0" borderId="2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38" borderId="13" xfId="0" applyFont="1" applyFill="1" applyBorder="1" applyAlignment="1">
      <alignment/>
    </xf>
    <xf numFmtId="0" fontId="0" fillId="0" borderId="7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49" fontId="0" fillId="0" borderId="82" xfId="0" applyNumberFormat="1" applyBorder="1" applyAlignment="1">
      <alignment horizontal="center" vertical="center"/>
    </xf>
    <xf numFmtId="0" fontId="1" fillId="42" borderId="13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wrapText="1"/>
    </xf>
    <xf numFmtId="0" fontId="0" fillId="0" borderId="8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1" fillId="41" borderId="51" xfId="0" applyFont="1" applyFill="1" applyBorder="1" applyAlignment="1">
      <alignment/>
    </xf>
    <xf numFmtId="0" fontId="1" fillId="0" borderId="5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5" fillId="0" borderId="2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43" borderId="1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5" fillId="0" borderId="48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top"/>
    </xf>
    <xf numFmtId="49" fontId="0" fillId="0" borderId="8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0" fillId="0" borderId="52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49" fontId="0" fillId="0" borderId="71" xfId="0" applyNumberFormat="1" applyBorder="1" applyAlignment="1">
      <alignment horizontal="center" vertical="center"/>
    </xf>
    <xf numFmtId="0" fontId="0" fillId="39" borderId="13" xfId="0" applyFill="1" applyBorder="1" applyAlignment="1">
      <alignment/>
    </xf>
    <xf numFmtId="0" fontId="0" fillId="0" borderId="81" xfId="0" applyFont="1" applyBorder="1" applyAlignment="1">
      <alignment horizontal="center" vertical="center"/>
    </xf>
    <xf numFmtId="0" fontId="0" fillId="45" borderId="13" xfId="0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46" borderId="13" xfId="0" applyFill="1" applyBorder="1" applyAlignment="1">
      <alignment/>
    </xf>
    <xf numFmtId="0" fontId="0" fillId="41" borderId="13" xfId="0" applyFill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0" fillId="44" borderId="51" xfId="0" applyFill="1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44" borderId="13" xfId="0" applyFill="1" applyBorder="1" applyAlignment="1">
      <alignment/>
    </xf>
    <xf numFmtId="0" fontId="0" fillId="45" borderId="52" xfId="0" applyFill="1" applyBorder="1" applyAlignment="1">
      <alignment/>
    </xf>
    <xf numFmtId="49" fontId="0" fillId="0" borderId="7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39" borderId="0" xfId="0" applyFill="1" applyBorder="1" applyAlignment="1">
      <alignment/>
    </xf>
    <xf numFmtId="49" fontId="0" fillId="0" borderId="82" xfId="0" applyNumberFormat="1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81" xfId="0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0" fillId="45" borderId="53" xfId="0" applyFill="1" applyBorder="1" applyAlignment="1">
      <alignment/>
    </xf>
    <xf numFmtId="0" fontId="0" fillId="0" borderId="53" xfId="0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52" xfId="0" applyFont="1" applyBorder="1" applyAlignment="1">
      <alignment/>
    </xf>
    <xf numFmtId="0" fontId="0" fillId="41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0" fontId="0" fillId="46" borderId="13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49" fontId="0" fillId="0" borderId="71" xfId="0" applyNumberFormat="1" applyFont="1" applyBorder="1" applyAlignment="1">
      <alignment horizontal="center" vertical="center"/>
    </xf>
    <xf numFmtId="0" fontId="0" fillId="41" borderId="13" xfId="0" applyFont="1" applyFill="1" applyBorder="1" applyAlignment="1">
      <alignment/>
    </xf>
    <xf numFmtId="49" fontId="0" fillId="0" borderId="71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0" fillId="43" borderId="51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39" borderId="51" xfId="0" applyFont="1" applyFill="1" applyBorder="1" applyAlignment="1">
      <alignment/>
    </xf>
    <xf numFmtId="0" fontId="0" fillId="0" borderId="52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49" fontId="0" fillId="0" borderId="78" xfId="0" applyNumberFormat="1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/>
    </xf>
    <xf numFmtId="49" fontId="0" fillId="0" borderId="49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/>
    </xf>
    <xf numFmtId="49" fontId="0" fillId="0" borderId="82" xfId="0" applyNumberFormat="1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42" borderId="31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0" fontId="0" fillId="45" borderId="31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82" xfId="0" applyNumberFormat="1" applyFont="1" applyFill="1" applyBorder="1" applyAlignment="1">
      <alignment horizontal="center"/>
    </xf>
    <xf numFmtId="49" fontId="0" fillId="0" borderId="79" xfId="0" applyNumberFormat="1" applyFont="1" applyFill="1" applyBorder="1" applyAlignment="1">
      <alignment horizontal="center"/>
    </xf>
    <xf numFmtId="0" fontId="0" fillId="39" borderId="3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0" fontId="0" fillId="45" borderId="4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43" borderId="13" xfId="0" applyFont="1" applyFill="1" applyBorder="1" applyAlignment="1">
      <alignment/>
    </xf>
    <xf numFmtId="0" fontId="0" fillId="46" borderId="5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47" borderId="0" xfId="0" applyFill="1" applyAlignment="1">
      <alignment/>
    </xf>
    <xf numFmtId="0" fontId="0" fillId="38" borderId="0" xfId="0" applyFill="1" applyBorder="1" applyAlignment="1">
      <alignment/>
    </xf>
    <xf numFmtId="0" fontId="0" fillId="0" borderId="31" xfId="0" applyBorder="1" applyAlignment="1">
      <alignment/>
    </xf>
    <xf numFmtId="0" fontId="0" fillId="37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9" borderId="31" xfId="0" applyFill="1" applyBorder="1" applyAlignment="1">
      <alignment/>
    </xf>
    <xf numFmtId="0" fontId="0" fillId="47" borderId="31" xfId="0" applyFill="1" applyBorder="1" applyAlignment="1">
      <alignment/>
    </xf>
    <xf numFmtId="0" fontId="0" fillId="46" borderId="31" xfId="0" applyFill="1" applyBorder="1" applyAlignment="1">
      <alignment/>
    </xf>
    <xf numFmtId="0" fontId="0" fillId="48" borderId="13" xfId="47" applyFont="1" applyFill="1" applyBorder="1">
      <alignment/>
      <protection/>
    </xf>
    <xf numFmtId="0" fontId="0" fillId="45" borderId="0" xfId="0" applyFill="1" applyBorder="1" applyAlignment="1">
      <alignment/>
    </xf>
    <xf numFmtId="0" fontId="0" fillId="41" borderId="52" xfId="0" applyFont="1" applyFill="1" applyBorder="1" applyAlignment="1">
      <alignment/>
    </xf>
    <xf numFmtId="0" fontId="0" fillId="48" borderId="52" xfId="4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13" xfId="0" applyFill="1" applyBorder="1" applyAlignment="1">
      <alignment/>
    </xf>
    <xf numFmtId="0" fontId="0" fillId="43" borderId="52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81" xfId="0" applyFont="1" applyFill="1" applyBorder="1" applyAlignment="1">
      <alignment horizontal="center" vertical="center"/>
    </xf>
    <xf numFmtId="0" fontId="0" fillId="39" borderId="85" xfId="0" applyFont="1" applyFill="1" applyBorder="1" applyAlignment="1">
      <alignment/>
    </xf>
    <xf numFmtId="0" fontId="0" fillId="0" borderId="72" xfId="0" applyFont="1" applyBorder="1" applyAlignment="1">
      <alignment/>
    </xf>
    <xf numFmtId="0" fontId="0" fillId="47" borderId="52" xfId="0" applyFill="1" applyBorder="1" applyAlignment="1">
      <alignment/>
    </xf>
    <xf numFmtId="0" fontId="0" fillId="33" borderId="72" xfId="0" applyFill="1" applyBorder="1" applyAlignment="1">
      <alignment/>
    </xf>
    <xf numFmtId="0" fontId="4" fillId="33" borderId="86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87" xfId="0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10" fillId="34" borderId="75" xfId="0" applyFont="1" applyFill="1" applyBorder="1" applyAlignment="1">
      <alignment/>
    </xf>
    <xf numFmtId="0" fontId="10" fillId="34" borderId="88" xfId="0" applyFont="1" applyFill="1" applyBorder="1" applyAlignment="1">
      <alignment/>
    </xf>
    <xf numFmtId="0" fontId="15" fillId="0" borderId="31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12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5" fillId="0" borderId="3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3" fillId="49" borderId="0" xfId="0" applyFont="1" applyFill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19" fillId="0" borderId="89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/>
    </xf>
    <xf numFmtId="0" fontId="19" fillId="0" borderId="9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wrapText="1"/>
    </xf>
    <xf numFmtId="0" fontId="35" fillId="33" borderId="40" xfId="0" applyFont="1" applyFill="1" applyBorder="1" applyAlignment="1">
      <alignment horizontal="center" wrapText="1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KO_system_sablona" xfId="46"/>
    <cellStyle name="Normal_Vanocni turnaj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10.28125" style="0" customWidth="1"/>
    <col min="3" max="3" width="9.8515625" style="0" customWidth="1"/>
    <col min="5" max="5" width="6.140625" style="0" customWidth="1"/>
    <col min="6" max="6" width="10.00390625" style="0" customWidth="1"/>
    <col min="7" max="7" width="9.140625" style="29" customWidth="1"/>
    <col min="9" max="9" width="7.7109375" style="0" customWidth="1"/>
    <col min="10" max="10" width="13.140625" style="0" customWidth="1"/>
    <col min="11" max="11" width="25.8515625" style="0" customWidth="1"/>
    <col min="12" max="12" width="8.00390625" style="0" customWidth="1"/>
    <col min="13" max="13" width="0.13671875" style="0" hidden="1" customWidth="1"/>
  </cols>
  <sheetData>
    <row r="1" spans="1:13" ht="13.5">
      <c r="A1" s="4"/>
      <c r="B1" s="6"/>
      <c r="C1" s="6"/>
      <c r="D1" s="6"/>
      <c r="E1" s="6"/>
      <c r="F1" s="6"/>
      <c r="G1" s="27"/>
      <c r="H1" s="7"/>
      <c r="I1" s="7"/>
      <c r="J1" s="7"/>
      <c r="K1" s="7"/>
      <c r="L1" s="7"/>
      <c r="M1" s="7"/>
    </row>
    <row r="2" spans="1:7" ht="21">
      <c r="A2" s="4"/>
      <c r="B2" s="7"/>
      <c r="C2" s="9"/>
      <c r="G2" s="55" t="s">
        <v>74</v>
      </c>
    </row>
    <row r="3" spans="1:7" ht="21">
      <c r="A3" s="4"/>
      <c r="B3" s="7"/>
      <c r="C3" s="9"/>
      <c r="F3" s="46" t="s">
        <v>48</v>
      </c>
      <c r="G3" s="10"/>
    </row>
    <row r="4" spans="1:7" ht="15.75" thickBot="1">
      <c r="A4" s="4"/>
      <c r="B4" s="7"/>
      <c r="C4" s="9"/>
      <c r="D4" s="11"/>
      <c r="E4" s="10"/>
      <c r="F4" s="10"/>
      <c r="G4" s="28"/>
    </row>
    <row r="5" spans="1:10" ht="14.25" thickBot="1">
      <c r="A5" s="4"/>
      <c r="B5" s="7"/>
      <c r="F5" s="43" t="s">
        <v>47</v>
      </c>
      <c r="G5" s="86" t="s">
        <v>38</v>
      </c>
      <c r="H5" s="87"/>
      <c r="I5" s="88"/>
      <c r="J5" s="43" t="s">
        <v>44</v>
      </c>
    </row>
    <row r="6" spans="1:10" ht="14.25" thickBot="1">
      <c r="A6" s="4"/>
      <c r="B6" s="7"/>
      <c r="F6" s="83" t="s">
        <v>0</v>
      </c>
      <c r="G6" s="84" t="s">
        <v>45</v>
      </c>
      <c r="H6" s="36"/>
      <c r="I6" s="37"/>
      <c r="J6" s="38">
        <v>32</v>
      </c>
    </row>
    <row r="7" spans="1:10" ht="14.25" thickBot="1">
      <c r="A7" s="4"/>
      <c r="B7" s="7"/>
      <c r="F7" s="83" t="s">
        <v>1</v>
      </c>
      <c r="G7" s="84" t="s">
        <v>43</v>
      </c>
      <c r="H7" s="36"/>
      <c r="I7" s="37"/>
      <c r="J7" s="38">
        <v>16</v>
      </c>
    </row>
    <row r="8" spans="1:10" ht="14.25" thickBot="1">
      <c r="A8" s="4"/>
      <c r="B8" s="7"/>
      <c r="F8" s="83" t="s">
        <v>2</v>
      </c>
      <c r="G8" s="84" t="s">
        <v>42</v>
      </c>
      <c r="H8" s="85"/>
      <c r="I8" s="37"/>
      <c r="J8" s="38">
        <v>14</v>
      </c>
    </row>
    <row r="9" spans="1:10" ht="14.25" thickBot="1">
      <c r="A9" s="4"/>
      <c r="B9" s="7"/>
      <c r="F9" s="83" t="s">
        <v>3</v>
      </c>
      <c r="G9" s="84" t="s">
        <v>41</v>
      </c>
      <c r="H9" s="85"/>
      <c r="I9" s="37"/>
      <c r="J9" s="38">
        <v>5</v>
      </c>
    </row>
    <row r="10" spans="1:10" ht="14.25" thickBot="1">
      <c r="A10" s="4"/>
      <c r="B10" s="7"/>
      <c r="F10" s="83" t="s">
        <v>6</v>
      </c>
      <c r="G10" s="84" t="s">
        <v>46</v>
      </c>
      <c r="H10" s="85"/>
      <c r="I10" s="37"/>
      <c r="J10" s="38">
        <v>1</v>
      </c>
    </row>
    <row r="11" spans="1:10" ht="15.75" hidden="1" thickBot="1">
      <c r="A11" s="4"/>
      <c r="B11" s="7"/>
      <c r="F11" s="34" t="s">
        <v>7</v>
      </c>
      <c r="G11" s="35" t="s">
        <v>63</v>
      </c>
      <c r="H11" s="40"/>
      <c r="I11" s="39"/>
      <c r="J11" s="38"/>
    </row>
    <row r="12" spans="1:10" ht="0.75" customHeight="1" hidden="1" thickBot="1">
      <c r="A12" s="4"/>
      <c r="B12" s="7"/>
      <c r="F12" s="34" t="s">
        <v>8</v>
      </c>
      <c r="G12" s="35"/>
      <c r="H12" s="40"/>
      <c r="I12" s="39"/>
      <c r="J12" s="38"/>
    </row>
    <row r="13" spans="1:10" ht="15.75" hidden="1" thickBot="1">
      <c r="A13" s="4"/>
      <c r="B13" s="7"/>
      <c r="F13" s="41" t="s">
        <v>9</v>
      </c>
      <c r="G13" s="35"/>
      <c r="H13" s="40"/>
      <c r="I13" s="39"/>
      <c r="J13" s="42"/>
    </row>
    <row r="14" spans="1:13" ht="13.5">
      <c r="A14" s="4"/>
      <c r="B14" s="6"/>
      <c r="C14" s="6"/>
      <c r="D14" s="6"/>
      <c r="E14" s="6"/>
      <c r="F14" s="6"/>
      <c r="G14" s="27"/>
      <c r="H14" s="7"/>
      <c r="I14" s="7"/>
      <c r="J14" s="7"/>
      <c r="K14" s="6"/>
      <c r="L14" s="6"/>
      <c r="M14" s="7"/>
    </row>
    <row r="15" spans="1:13" ht="13.5">
      <c r="A15" s="4"/>
      <c r="B15" s="6"/>
      <c r="C15" s="6"/>
      <c r="D15" s="6"/>
      <c r="E15" s="6"/>
      <c r="F15" s="6"/>
      <c r="G15" s="27"/>
      <c r="H15" s="7"/>
      <c r="I15" s="7"/>
      <c r="J15" s="7"/>
      <c r="K15" s="6"/>
      <c r="L15" s="7"/>
      <c r="M15" s="7"/>
    </row>
    <row r="16" spans="1:13" ht="13.5">
      <c r="A16" s="4"/>
      <c r="H16" s="7"/>
      <c r="L16" s="7"/>
      <c r="M16" s="7"/>
    </row>
    <row r="17" spans="1:13" ht="14.25" thickBot="1">
      <c r="A17" s="4"/>
      <c r="H17" s="7"/>
      <c r="L17" s="7"/>
      <c r="M17" s="7"/>
    </row>
    <row r="18" spans="1:12" ht="14.25" thickBot="1">
      <c r="A18" s="4"/>
      <c r="B18" s="17">
        <v>40192</v>
      </c>
      <c r="C18" s="494" t="s">
        <v>11</v>
      </c>
      <c r="D18" s="495"/>
      <c r="E18" s="496"/>
      <c r="F18" s="22" t="s">
        <v>39</v>
      </c>
      <c r="H18" s="7"/>
      <c r="J18" s="17">
        <v>40160</v>
      </c>
      <c r="K18" s="16" t="s">
        <v>10</v>
      </c>
      <c r="L18" s="22" t="s">
        <v>39</v>
      </c>
    </row>
    <row r="19" spans="1:12" ht="13.5">
      <c r="A19" s="4"/>
      <c r="B19" s="77" t="s">
        <v>37</v>
      </c>
      <c r="C19" s="497" t="s">
        <v>38</v>
      </c>
      <c r="D19" s="498"/>
      <c r="E19" s="499"/>
      <c r="F19" s="81"/>
      <c r="H19" s="7"/>
      <c r="J19" s="77" t="s">
        <v>37</v>
      </c>
      <c r="K19" s="78" t="s">
        <v>38</v>
      </c>
      <c r="L19" s="72"/>
    </row>
    <row r="20" spans="1:12" ht="15.75">
      <c r="A20" s="4"/>
      <c r="B20" s="25" t="s">
        <v>12</v>
      </c>
      <c r="C20" s="44" t="s">
        <v>13</v>
      </c>
      <c r="D20" s="19"/>
      <c r="E20" s="12"/>
      <c r="F20" s="31">
        <v>6</v>
      </c>
      <c r="H20" s="7"/>
      <c r="J20" s="13" t="s">
        <v>28</v>
      </c>
      <c r="K20" s="48" t="s">
        <v>53</v>
      </c>
      <c r="L20" s="73">
        <v>6</v>
      </c>
    </row>
    <row r="21" spans="1:13" ht="15.75">
      <c r="A21" s="4"/>
      <c r="B21" s="25" t="s">
        <v>14</v>
      </c>
      <c r="C21" s="44" t="s">
        <v>15</v>
      </c>
      <c r="D21" s="19"/>
      <c r="E21" s="12"/>
      <c r="F21" s="31">
        <v>4</v>
      </c>
      <c r="H21" s="7"/>
      <c r="J21" s="13" t="s">
        <v>30</v>
      </c>
      <c r="K21" s="48" t="s">
        <v>4</v>
      </c>
      <c r="L21" s="76">
        <v>4</v>
      </c>
      <c r="M21" s="49"/>
    </row>
    <row r="22" spans="1:12" ht="15.75">
      <c r="A22" s="4"/>
      <c r="B22" s="25" t="s">
        <v>16</v>
      </c>
      <c r="C22" s="44" t="s">
        <v>52</v>
      </c>
      <c r="D22" s="19"/>
      <c r="E22" s="12"/>
      <c r="F22" s="31"/>
      <c r="H22" s="7"/>
      <c r="J22" s="13" t="s">
        <v>32</v>
      </c>
      <c r="K22" s="70" t="s">
        <v>33</v>
      </c>
      <c r="L22" s="73">
        <v>3</v>
      </c>
    </row>
    <row r="23" spans="1:12" ht="15.75">
      <c r="A23" s="4"/>
      <c r="B23" s="25" t="s">
        <v>18</v>
      </c>
      <c r="C23" s="48" t="s">
        <v>53</v>
      </c>
      <c r="D23" s="66"/>
      <c r="E23" s="67"/>
      <c r="F23" s="32">
        <v>2</v>
      </c>
      <c r="H23" s="7"/>
      <c r="J23" s="13" t="s">
        <v>34</v>
      </c>
      <c r="K23" s="71" t="s">
        <v>29</v>
      </c>
      <c r="L23" s="74">
        <v>2</v>
      </c>
    </row>
    <row r="24" spans="1:12" ht="15.75">
      <c r="A24" s="4"/>
      <c r="B24" s="25" t="s">
        <v>19</v>
      </c>
      <c r="C24" s="48" t="s">
        <v>54</v>
      </c>
      <c r="D24" s="66"/>
      <c r="E24" s="67"/>
      <c r="F24" s="32"/>
      <c r="H24" s="7"/>
      <c r="J24" s="13" t="s">
        <v>35</v>
      </c>
      <c r="K24" s="71" t="s">
        <v>31</v>
      </c>
      <c r="L24" s="74">
        <v>1</v>
      </c>
    </row>
    <row r="25" spans="1:12" ht="15.75">
      <c r="A25" s="4"/>
      <c r="B25" s="25" t="s">
        <v>20</v>
      </c>
      <c r="C25" s="48" t="s">
        <v>55</v>
      </c>
      <c r="D25" s="66"/>
      <c r="E25" s="67"/>
      <c r="F25" s="32">
        <v>1</v>
      </c>
      <c r="H25" s="7"/>
      <c r="J25" s="13" t="s">
        <v>35</v>
      </c>
      <c r="K25" s="71" t="s">
        <v>36</v>
      </c>
      <c r="L25" s="74">
        <v>1</v>
      </c>
    </row>
    <row r="26" spans="1:12" ht="15.75">
      <c r="A26" s="4"/>
      <c r="B26" s="25" t="s">
        <v>22</v>
      </c>
      <c r="C26" s="48" t="s">
        <v>56</v>
      </c>
      <c r="D26" s="66"/>
      <c r="E26" s="67"/>
      <c r="F26" s="32"/>
      <c r="H26" s="7"/>
      <c r="J26" s="13" t="s">
        <v>35</v>
      </c>
      <c r="K26" s="70" t="s">
        <v>5</v>
      </c>
      <c r="L26" s="74">
        <v>1</v>
      </c>
    </row>
    <row r="27" spans="1:12" ht="16.5" thickBot="1">
      <c r="A27" s="4"/>
      <c r="B27" s="26" t="s">
        <v>24</v>
      </c>
      <c r="C27" s="47" t="s">
        <v>57</v>
      </c>
      <c r="D27" s="64"/>
      <c r="E27" s="65"/>
      <c r="F27" s="15"/>
      <c r="H27" s="7"/>
      <c r="I27" s="7"/>
      <c r="J27" s="14" t="s">
        <v>35</v>
      </c>
      <c r="K27" s="47" t="s">
        <v>15</v>
      </c>
      <c r="L27" s="75">
        <v>1</v>
      </c>
    </row>
    <row r="28" spans="1:13" ht="13.5">
      <c r="A28" s="4"/>
      <c r="B28" s="23" t="s">
        <v>25</v>
      </c>
      <c r="C28" s="79" t="s">
        <v>58</v>
      </c>
      <c r="D28" s="80"/>
      <c r="E28" s="58"/>
      <c r="F28" s="24"/>
      <c r="H28" s="7"/>
      <c r="I28" s="7"/>
      <c r="J28" s="7"/>
      <c r="K28" s="7"/>
      <c r="L28" s="7"/>
      <c r="M28" s="7"/>
    </row>
    <row r="29" spans="1:13" ht="13.5">
      <c r="A29" s="4"/>
      <c r="B29" s="18" t="s">
        <v>26</v>
      </c>
      <c r="C29" s="48" t="s">
        <v>59</v>
      </c>
      <c r="D29" s="66"/>
      <c r="E29" s="67"/>
      <c r="F29" s="12"/>
      <c r="H29" s="7"/>
      <c r="I29" s="7"/>
      <c r="J29" s="7"/>
      <c r="K29" s="7"/>
      <c r="L29" s="7"/>
      <c r="M29" s="7"/>
    </row>
    <row r="30" spans="2:13" ht="13.5">
      <c r="B30" s="18" t="s">
        <v>27</v>
      </c>
      <c r="C30" s="48" t="s">
        <v>60</v>
      </c>
      <c r="D30" s="66"/>
      <c r="E30" s="67"/>
      <c r="F30" s="12"/>
      <c r="H30" s="7"/>
      <c r="I30" s="7"/>
      <c r="J30" s="7"/>
      <c r="K30" s="7"/>
      <c r="L30" s="7"/>
      <c r="M30" s="7"/>
    </row>
    <row r="31" spans="2:13" ht="13.5">
      <c r="B31" s="68"/>
      <c r="C31" s="69" t="s">
        <v>62</v>
      </c>
      <c r="D31" s="66"/>
      <c r="E31" s="66"/>
      <c r="F31" s="68"/>
      <c r="G31" s="28"/>
      <c r="H31" s="7"/>
      <c r="I31" s="7"/>
      <c r="J31" s="7"/>
      <c r="K31" s="7"/>
      <c r="L31" s="7"/>
      <c r="M31" s="7"/>
    </row>
    <row r="32" spans="2:13" ht="13.5">
      <c r="B32" s="7"/>
      <c r="C32" s="7"/>
      <c r="D32" s="7"/>
      <c r="E32" s="7"/>
      <c r="F32" s="7"/>
      <c r="G32" s="28"/>
      <c r="H32" s="7"/>
      <c r="I32" s="7"/>
      <c r="J32" s="7"/>
      <c r="K32" s="7"/>
      <c r="L32" s="7"/>
      <c r="M32" s="7"/>
    </row>
    <row r="33" spans="2:13" ht="14.25" thickBot="1">
      <c r="B33" s="7"/>
      <c r="C33" s="7"/>
      <c r="D33" s="7"/>
      <c r="E33" s="7"/>
      <c r="F33" s="7"/>
      <c r="G33" s="28"/>
      <c r="H33" s="7"/>
      <c r="I33" s="7"/>
      <c r="J33" s="7"/>
      <c r="K33" s="7"/>
      <c r="L33" s="7"/>
      <c r="M33" s="7"/>
    </row>
    <row r="34" spans="2:14" ht="14.25" thickBot="1">
      <c r="B34" s="17">
        <v>40225</v>
      </c>
      <c r="C34" s="494" t="s">
        <v>49</v>
      </c>
      <c r="D34" s="495"/>
      <c r="E34" s="496"/>
      <c r="F34" s="22" t="s">
        <v>39</v>
      </c>
      <c r="G34" s="28"/>
      <c r="H34" s="7"/>
      <c r="I34" s="7"/>
      <c r="J34" s="17">
        <v>40244</v>
      </c>
      <c r="K34" s="494" t="s">
        <v>40</v>
      </c>
      <c r="L34" s="495"/>
      <c r="M34" s="496"/>
      <c r="N34" s="22" t="s">
        <v>39</v>
      </c>
    </row>
    <row r="35" spans="2:14" ht="13.5">
      <c r="B35" s="20" t="s">
        <v>37</v>
      </c>
      <c r="C35" s="503" t="s">
        <v>38</v>
      </c>
      <c r="D35" s="504"/>
      <c r="E35" s="505"/>
      <c r="F35" s="21"/>
      <c r="G35" s="28"/>
      <c r="H35" s="7"/>
      <c r="I35" s="7"/>
      <c r="J35" s="20" t="s">
        <v>37</v>
      </c>
      <c r="K35" s="503" t="s">
        <v>38</v>
      </c>
      <c r="L35" s="504"/>
      <c r="M35" s="505"/>
      <c r="N35" s="21"/>
    </row>
    <row r="36" spans="2:14" ht="13.5">
      <c r="B36" s="25" t="s">
        <v>12</v>
      </c>
      <c r="C36" s="500" t="s">
        <v>17</v>
      </c>
      <c r="D36" s="501"/>
      <c r="E36" s="502"/>
      <c r="F36" s="31">
        <v>6</v>
      </c>
      <c r="G36" s="27"/>
      <c r="H36" s="7"/>
      <c r="I36" s="7"/>
      <c r="J36" s="25" t="s">
        <v>12</v>
      </c>
      <c r="K36" s="500" t="s">
        <v>64</v>
      </c>
      <c r="L36" s="501"/>
      <c r="M36" s="502"/>
      <c r="N36" s="31">
        <v>6</v>
      </c>
    </row>
    <row r="37" spans="2:14" ht="13.5">
      <c r="B37" s="25" t="s">
        <v>14</v>
      </c>
      <c r="C37" s="500" t="s">
        <v>4</v>
      </c>
      <c r="D37" s="501"/>
      <c r="E37" s="502"/>
      <c r="F37" s="31">
        <v>4</v>
      </c>
      <c r="G37" s="27"/>
      <c r="H37" s="7"/>
      <c r="I37" s="7"/>
      <c r="J37" s="25" t="s">
        <v>14</v>
      </c>
      <c r="K37" s="500" t="s">
        <v>66</v>
      </c>
      <c r="L37" s="501"/>
      <c r="M37" s="502"/>
      <c r="N37" s="31">
        <v>4</v>
      </c>
    </row>
    <row r="38" spans="2:14" ht="13.5">
      <c r="B38" s="25" t="s">
        <v>16</v>
      </c>
      <c r="C38" s="500" t="s">
        <v>15</v>
      </c>
      <c r="D38" s="501"/>
      <c r="E38" s="502"/>
      <c r="F38" s="31">
        <v>3</v>
      </c>
      <c r="G38" s="27"/>
      <c r="H38" s="7"/>
      <c r="I38" s="7"/>
      <c r="J38" s="25" t="s">
        <v>16</v>
      </c>
      <c r="K38" s="500" t="s">
        <v>68</v>
      </c>
      <c r="L38" s="501"/>
      <c r="M38" s="502"/>
      <c r="N38" s="31">
        <v>3</v>
      </c>
    </row>
    <row r="39" spans="2:14" ht="13.5">
      <c r="B39" s="25" t="s">
        <v>18</v>
      </c>
      <c r="C39" s="500" t="s">
        <v>23</v>
      </c>
      <c r="D39" s="501"/>
      <c r="E39" s="502"/>
      <c r="F39" s="32">
        <v>2</v>
      </c>
      <c r="G39" s="30"/>
      <c r="H39" s="7"/>
      <c r="I39" s="7"/>
      <c r="J39" s="25" t="s">
        <v>18</v>
      </c>
      <c r="K39" s="500" t="s">
        <v>69</v>
      </c>
      <c r="L39" s="501"/>
      <c r="M39" s="502"/>
      <c r="N39" s="32">
        <v>2</v>
      </c>
    </row>
    <row r="40" spans="2:14" ht="15.75">
      <c r="B40" s="25" t="s">
        <v>19</v>
      </c>
      <c r="C40" s="45" t="s">
        <v>13</v>
      </c>
      <c r="F40" s="32">
        <v>1</v>
      </c>
      <c r="G40" s="30"/>
      <c r="H40" s="7"/>
      <c r="I40" s="7"/>
      <c r="J40" s="13" t="s">
        <v>35</v>
      </c>
      <c r="K40" s="500" t="s">
        <v>21</v>
      </c>
      <c r="L40" s="501"/>
      <c r="M40" s="502"/>
      <c r="N40" s="32">
        <v>1</v>
      </c>
    </row>
    <row r="41" spans="2:14" ht="15.75">
      <c r="B41" s="25" t="s">
        <v>20</v>
      </c>
      <c r="C41" s="500" t="s">
        <v>21</v>
      </c>
      <c r="D41" s="501"/>
      <c r="E41" s="502"/>
      <c r="F41" s="32">
        <v>1</v>
      </c>
      <c r="G41" s="30"/>
      <c r="H41" s="7"/>
      <c r="I41" s="7"/>
      <c r="J41" s="13" t="s">
        <v>35</v>
      </c>
      <c r="K41" s="500" t="s">
        <v>71</v>
      </c>
      <c r="L41" s="501"/>
      <c r="M41" s="502"/>
      <c r="N41" s="32">
        <v>1</v>
      </c>
    </row>
    <row r="42" spans="2:14" ht="15.75">
      <c r="B42" s="25" t="s">
        <v>22</v>
      </c>
      <c r="C42" s="500" t="s">
        <v>33</v>
      </c>
      <c r="D42" s="501"/>
      <c r="E42" s="502"/>
      <c r="F42" s="32">
        <v>1</v>
      </c>
      <c r="G42" s="30"/>
      <c r="H42" s="7"/>
      <c r="I42" s="7"/>
      <c r="J42" s="13" t="s">
        <v>35</v>
      </c>
      <c r="K42" s="500" t="s">
        <v>72</v>
      </c>
      <c r="L42" s="501"/>
      <c r="M42" s="502"/>
      <c r="N42" s="32">
        <v>1</v>
      </c>
    </row>
    <row r="43" spans="2:14" ht="16.5" thickBot="1">
      <c r="B43" s="26" t="s">
        <v>24</v>
      </c>
      <c r="C43" s="63" t="s">
        <v>49</v>
      </c>
      <c r="D43" s="64"/>
      <c r="E43" s="65"/>
      <c r="F43" s="33">
        <v>1</v>
      </c>
      <c r="G43" s="30"/>
      <c r="H43" s="7"/>
      <c r="I43" s="7"/>
      <c r="J43" s="14" t="s">
        <v>35</v>
      </c>
      <c r="K43" s="506" t="s">
        <v>73</v>
      </c>
      <c r="L43" s="507"/>
      <c r="M43" s="508"/>
      <c r="N43" s="33">
        <v>1</v>
      </c>
    </row>
    <row r="44" spans="2:13" ht="13.5">
      <c r="B44" s="8"/>
      <c r="C44" s="7"/>
      <c r="D44" s="7"/>
      <c r="E44" s="7"/>
      <c r="F44" s="7"/>
      <c r="G44" s="28"/>
      <c r="H44" s="7"/>
      <c r="I44" s="7"/>
      <c r="J44" s="7"/>
      <c r="K44" s="7"/>
      <c r="L44" s="7"/>
      <c r="M44" s="7"/>
    </row>
    <row r="45" ht="12.75">
      <c r="B45" s="5"/>
    </row>
    <row r="46" spans="2:4" ht="12.75">
      <c r="B46" s="5"/>
      <c r="C46" s="59"/>
      <c r="D46" s="60"/>
    </row>
    <row r="47" spans="2:11" ht="20.25">
      <c r="B47" s="4"/>
      <c r="C47" s="82"/>
      <c r="D47" s="60"/>
      <c r="E47" s="4"/>
      <c r="F47" s="4"/>
      <c r="J47" s="50"/>
      <c r="K47" s="56"/>
    </row>
    <row r="48" spans="2:11" ht="15">
      <c r="B48" s="4"/>
      <c r="C48" s="82"/>
      <c r="D48" s="60"/>
      <c r="E48" s="4"/>
      <c r="F48" s="4"/>
      <c r="J48" s="51"/>
      <c r="K48" s="56"/>
    </row>
    <row r="49" spans="2:11" ht="17.25">
      <c r="B49" s="4"/>
      <c r="C49" s="82"/>
      <c r="D49" s="60"/>
      <c r="E49" s="4"/>
      <c r="F49" s="4"/>
      <c r="J49" s="52"/>
      <c r="K49" s="56"/>
    </row>
    <row r="50" spans="2:11" ht="15">
      <c r="B50" s="4"/>
      <c r="C50" s="82"/>
      <c r="D50" s="60"/>
      <c r="E50" s="4"/>
      <c r="F50" s="4"/>
      <c r="J50" s="53"/>
      <c r="K50" s="56"/>
    </row>
    <row r="51" spans="2:12" ht="15">
      <c r="B51" s="4"/>
      <c r="C51" s="82"/>
      <c r="D51" s="60"/>
      <c r="E51" s="4"/>
      <c r="F51" s="4"/>
      <c r="J51" s="53"/>
      <c r="K51" s="57"/>
      <c r="L51" s="53"/>
    </row>
    <row r="52" spans="2:11" ht="15">
      <c r="B52" s="4"/>
      <c r="C52" s="82"/>
      <c r="D52" s="60"/>
      <c r="E52" s="4"/>
      <c r="F52" s="4"/>
      <c r="J52" s="54"/>
      <c r="K52" s="57"/>
    </row>
    <row r="53" spans="2:12" ht="15">
      <c r="B53" s="4"/>
      <c r="C53" s="82"/>
      <c r="D53" s="60"/>
      <c r="E53" s="4"/>
      <c r="F53" s="4"/>
      <c r="J53" s="53"/>
      <c r="K53" s="57"/>
      <c r="L53" s="53"/>
    </row>
    <row r="54" spans="2:11" ht="15">
      <c r="B54" s="4"/>
      <c r="C54" s="82"/>
      <c r="D54" s="60"/>
      <c r="E54" s="4"/>
      <c r="F54" s="4"/>
      <c r="J54" s="54"/>
      <c r="K54" s="57"/>
    </row>
    <row r="55" spans="2:12" ht="15">
      <c r="B55" s="4"/>
      <c r="C55" s="82"/>
      <c r="D55" s="60"/>
      <c r="E55" s="4"/>
      <c r="F55" s="4"/>
      <c r="J55" s="53"/>
      <c r="K55" s="53"/>
      <c r="L55" s="53"/>
    </row>
    <row r="56" spans="2:10" ht="15">
      <c r="B56" s="4"/>
      <c r="C56" s="82"/>
      <c r="D56" s="60"/>
      <c r="E56" s="4"/>
      <c r="F56" s="4"/>
      <c r="J56" s="54"/>
    </row>
    <row r="57" spans="2:12" ht="15">
      <c r="B57" s="4"/>
      <c r="C57" s="82"/>
      <c r="D57" s="60"/>
      <c r="E57" s="4"/>
      <c r="F57" s="4"/>
      <c r="J57" s="53"/>
      <c r="K57" s="53"/>
      <c r="L57" s="53"/>
    </row>
    <row r="58" spans="2:10" ht="15">
      <c r="B58" s="4"/>
      <c r="C58" s="4"/>
      <c r="D58" s="4"/>
      <c r="E58" s="4"/>
      <c r="F58" s="4"/>
      <c r="J58" s="54"/>
    </row>
    <row r="59" spans="2:13" ht="15">
      <c r="B59" s="4"/>
      <c r="C59" s="4"/>
      <c r="D59" s="4"/>
      <c r="E59" s="4"/>
      <c r="F59" s="4"/>
      <c r="J59" s="53"/>
      <c r="K59" s="53"/>
      <c r="M59" s="53"/>
    </row>
    <row r="60" spans="2:10" ht="15">
      <c r="B60" s="4"/>
      <c r="C60" s="4"/>
      <c r="D60" s="4"/>
      <c r="E60" s="4"/>
      <c r="F60" s="4"/>
      <c r="J60" s="54"/>
    </row>
    <row r="61" spans="11:12" ht="15">
      <c r="K61" s="53"/>
      <c r="L61" s="53"/>
    </row>
    <row r="62" ht="15">
      <c r="J62" s="54"/>
    </row>
    <row r="63" spans="11:12" ht="15">
      <c r="K63" s="53"/>
      <c r="L63" s="53"/>
    </row>
    <row r="64" ht="15">
      <c r="J64" s="54"/>
    </row>
    <row r="65" spans="11:12" ht="15">
      <c r="K65" s="53"/>
      <c r="L65" s="53"/>
    </row>
    <row r="66" ht="15">
      <c r="J66" s="53"/>
    </row>
  </sheetData>
  <sheetProtection/>
  <mergeCells count="20">
    <mergeCell ref="K42:M42"/>
    <mergeCell ref="K43:M43"/>
    <mergeCell ref="K38:M38"/>
    <mergeCell ref="K39:M39"/>
    <mergeCell ref="K40:M40"/>
    <mergeCell ref="K41:M41"/>
    <mergeCell ref="C41:E41"/>
    <mergeCell ref="C42:E42"/>
    <mergeCell ref="C35:E35"/>
    <mergeCell ref="C36:E36"/>
    <mergeCell ref="C37:E37"/>
    <mergeCell ref="C39:E39"/>
    <mergeCell ref="C18:E18"/>
    <mergeCell ref="C19:E19"/>
    <mergeCell ref="C34:E34"/>
    <mergeCell ref="C38:E38"/>
    <mergeCell ref="K34:M34"/>
    <mergeCell ref="K35:M35"/>
    <mergeCell ref="K36:M36"/>
    <mergeCell ref="K37:M37"/>
  </mergeCells>
  <printOptions/>
  <pageMargins left="0.787401575" right="0.787401575" top="0.984251969" bottom="0.984251969" header="0.4921259845" footer="0.4921259845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89" customWidth="1"/>
    <col min="2" max="2" width="24.7109375" style="89" customWidth="1"/>
    <col min="3" max="3" width="36.8515625" style="89" customWidth="1"/>
    <col min="4" max="6" width="9.140625" style="89" customWidth="1"/>
    <col min="7" max="7" width="29.00390625" style="89" customWidth="1"/>
    <col min="8" max="8" width="11.8515625" style="89" customWidth="1"/>
    <col min="9" max="16384" width="9.140625" style="89" customWidth="1"/>
  </cols>
  <sheetData>
    <row r="1" spans="3:7" ht="12.75">
      <c r="C1" s="509" t="s">
        <v>76</v>
      </c>
      <c r="D1" s="509"/>
      <c r="E1" s="509"/>
      <c r="F1" s="509"/>
      <c r="G1" s="509"/>
    </row>
    <row r="2" spans="3:7" ht="12.75">
      <c r="C2" s="509"/>
      <c r="D2" s="509"/>
      <c r="E2" s="509"/>
      <c r="F2" s="509"/>
      <c r="G2" s="509"/>
    </row>
    <row r="5" spans="2:10" ht="15.75" thickBot="1">
      <c r="B5" s="90" t="s">
        <v>77</v>
      </c>
      <c r="J5" s="90"/>
    </row>
    <row r="6" spans="1:11" ht="15.75" thickBot="1">
      <c r="A6" s="91" t="s">
        <v>78</v>
      </c>
      <c r="B6" s="92" t="s">
        <v>79</v>
      </c>
      <c r="C6" s="93" t="s">
        <v>80</v>
      </c>
      <c r="D6" s="94" t="s">
        <v>44</v>
      </c>
      <c r="E6" s="95"/>
      <c r="F6" s="96"/>
      <c r="G6" s="97" t="s">
        <v>81</v>
      </c>
      <c r="H6" s="98"/>
      <c r="J6" s="99"/>
      <c r="K6" s="99"/>
    </row>
    <row r="7" spans="1:11" ht="15.75" thickBot="1">
      <c r="A7" s="100">
        <v>1</v>
      </c>
      <c r="B7" s="101" t="s">
        <v>82</v>
      </c>
      <c r="C7" s="102" t="s">
        <v>83</v>
      </c>
      <c r="D7" s="103">
        <v>6</v>
      </c>
      <c r="E7" s="104"/>
      <c r="F7" s="105" t="s">
        <v>78</v>
      </c>
      <c r="G7" s="105" t="s">
        <v>79</v>
      </c>
      <c r="H7" s="94" t="s">
        <v>84</v>
      </c>
      <c r="I7" s="106"/>
      <c r="J7" s="104"/>
      <c r="K7" s="104"/>
    </row>
    <row r="8" spans="1:11" ht="15.75" thickBot="1">
      <c r="A8" s="107">
        <v>2</v>
      </c>
      <c r="B8" s="108" t="s">
        <v>85</v>
      </c>
      <c r="C8" s="109" t="s">
        <v>86</v>
      </c>
      <c r="D8" s="110">
        <v>4</v>
      </c>
      <c r="E8" s="104"/>
      <c r="F8" s="111" t="s">
        <v>75</v>
      </c>
      <c r="G8" s="112" t="s">
        <v>87</v>
      </c>
      <c r="H8" s="113">
        <v>22</v>
      </c>
      <c r="J8" s="104"/>
      <c r="K8" s="104"/>
    </row>
    <row r="9" spans="1:11" ht="15">
      <c r="A9" s="114" t="s">
        <v>67</v>
      </c>
      <c r="B9" s="115" t="s">
        <v>88</v>
      </c>
      <c r="C9" s="116" t="s">
        <v>89</v>
      </c>
      <c r="D9" s="117">
        <v>3</v>
      </c>
      <c r="E9" s="104"/>
      <c r="F9" s="118" t="s">
        <v>65</v>
      </c>
      <c r="G9" s="119" t="s">
        <v>90</v>
      </c>
      <c r="H9" s="120">
        <v>18</v>
      </c>
      <c r="J9" s="104"/>
      <c r="K9" s="104"/>
    </row>
    <row r="10" spans="1:11" ht="15">
      <c r="A10" s="107">
        <v>4</v>
      </c>
      <c r="B10" s="108" t="s">
        <v>91</v>
      </c>
      <c r="C10" s="109" t="s">
        <v>92</v>
      </c>
      <c r="D10" s="110">
        <v>2</v>
      </c>
      <c r="E10" s="104"/>
      <c r="F10" s="121">
        <v>3</v>
      </c>
      <c r="G10" s="115" t="s">
        <v>88</v>
      </c>
      <c r="H10" s="120">
        <v>11</v>
      </c>
      <c r="J10" s="104"/>
      <c r="K10" s="104"/>
    </row>
    <row r="11" spans="1:11" ht="15">
      <c r="A11" s="122" t="s">
        <v>93</v>
      </c>
      <c r="B11" s="123" t="s">
        <v>94</v>
      </c>
      <c r="C11" s="124" t="s">
        <v>95</v>
      </c>
      <c r="D11" s="125">
        <v>1</v>
      </c>
      <c r="E11" s="104"/>
      <c r="F11" s="126">
        <v>4</v>
      </c>
      <c r="G11" s="127" t="s">
        <v>96</v>
      </c>
      <c r="H11" s="128">
        <v>3</v>
      </c>
      <c r="J11" s="104"/>
      <c r="K11" s="104"/>
    </row>
    <row r="12" spans="1:11" ht="15.75" thickBot="1">
      <c r="A12" s="129" t="s">
        <v>93</v>
      </c>
      <c r="B12" s="108" t="s">
        <v>97</v>
      </c>
      <c r="C12" s="109" t="s">
        <v>98</v>
      </c>
      <c r="D12" s="110">
        <v>1</v>
      </c>
      <c r="E12" s="104"/>
      <c r="F12" s="130" t="s">
        <v>99</v>
      </c>
      <c r="G12" s="131" t="s">
        <v>46</v>
      </c>
      <c r="H12" s="132">
        <v>2</v>
      </c>
      <c r="J12" s="104"/>
      <c r="K12" s="104"/>
    </row>
    <row r="13" spans="1:11" ht="15">
      <c r="A13" s="133" t="s">
        <v>93</v>
      </c>
      <c r="B13" s="127" t="s">
        <v>100</v>
      </c>
      <c r="C13" s="134" t="s">
        <v>101</v>
      </c>
      <c r="D13" s="135">
        <v>1</v>
      </c>
      <c r="E13" s="104"/>
      <c r="J13" s="104"/>
      <c r="K13" s="104"/>
    </row>
    <row r="14" spans="1:11" ht="15.75" thickBot="1">
      <c r="A14" s="136" t="s">
        <v>93</v>
      </c>
      <c r="B14" s="137" t="s">
        <v>102</v>
      </c>
      <c r="C14" s="138" t="s">
        <v>103</v>
      </c>
      <c r="D14" s="139">
        <v>1</v>
      </c>
      <c r="E14" s="104"/>
      <c r="J14" s="104"/>
      <c r="K14" s="104"/>
    </row>
    <row r="15" spans="5:11" ht="12.75">
      <c r="E15" s="104"/>
      <c r="J15" s="104"/>
      <c r="K15" s="104"/>
    </row>
    <row r="18" spans="1:9" ht="12.75">
      <c r="A18" s="140"/>
      <c r="D18" s="140"/>
      <c r="F18" s="140"/>
      <c r="G18" s="140"/>
      <c r="H18" s="140"/>
      <c r="I18" s="140"/>
    </row>
    <row r="19" spans="1:9" ht="15.75" thickBot="1">
      <c r="A19" s="141"/>
      <c r="B19" s="142" t="s">
        <v>104</v>
      </c>
      <c r="C19" s="141"/>
      <c r="D19" s="141"/>
      <c r="F19" s="140"/>
      <c r="G19" s="143"/>
      <c r="H19" s="140"/>
      <c r="I19" s="140"/>
    </row>
    <row r="20" spans="1:9" ht="15" thickBot="1">
      <c r="A20" s="91" t="s">
        <v>78</v>
      </c>
      <c r="B20" s="92" t="s">
        <v>79</v>
      </c>
      <c r="C20" s="93" t="s">
        <v>80</v>
      </c>
      <c r="D20" s="94" t="s">
        <v>44</v>
      </c>
      <c r="F20" s="141"/>
      <c r="G20" s="141"/>
      <c r="H20" s="141"/>
      <c r="I20" s="140"/>
    </row>
    <row r="21" spans="1:12" ht="15">
      <c r="A21" s="144">
        <v>1</v>
      </c>
      <c r="B21" s="108" t="s">
        <v>85</v>
      </c>
      <c r="C21" s="145" t="s">
        <v>105</v>
      </c>
      <c r="D21" s="146">
        <v>6</v>
      </c>
      <c r="G21" s="147"/>
      <c r="H21" s="148"/>
      <c r="I21" s="147"/>
      <c r="J21" s="149"/>
      <c r="K21" s="150"/>
      <c r="L21" s="150" t="s">
        <v>106</v>
      </c>
    </row>
    <row r="22" spans="1:12" ht="15">
      <c r="A22" s="107">
        <v>2</v>
      </c>
      <c r="B22" s="108" t="s">
        <v>91</v>
      </c>
      <c r="C22" s="145" t="s">
        <v>107</v>
      </c>
      <c r="D22" s="110">
        <v>4</v>
      </c>
      <c r="G22" s="151"/>
      <c r="H22" s="148" t="s">
        <v>108</v>
      </c>
      <c r="I22" s="147" t="s">
        <v>11</v>
      </c>
      <c r="J22" s="149" t="s">
        <v>109</v>
      </c>
      <c r="K22" s="29" t="s">
        <v>40</v>
      </c>
      <c r="L22" s="150"/>
    </row>
    <row r="23" spans="1:12" ht="15">
      <c r="A23" s="114" t="s">
        <v>67</v>
      </c>
      <c r="B23" s="115" t="s">
        <v>88</v>
      </c>
      <c r="C23" s="152" t="s">
        <v>110</v>
      </c>
      <c r="D23" s="117">
        <v>3</v>
      </c>
      <c r="G23" s="151" t="s">
        <v>69</v>
      </c>
      <c r="H23" s="148" t="s">
        <v>111</v>
      </c>
      <c r="I23" s="147" t="s">
        <v>112</v>
      </c>
      <c r="J23" s="153" t="s">
        <v>113</v>
      </c>
      <c r="K23" s="150"/>
      <c r="L23" s="150">
        <v>22</v>
      </c>
    </row>
    <row r="24" spans="1:12" ht="15">
      <c r="A24" s="154">
        <v>4</v>
      </c>
      <c r="B24" s="101" t="s">
        <v>82</v>
      </c>
      <c r="C24" s="102" t="s">
        <v>83</v>
      </c>
      <c r="D24" s="125">
        <v>2</v>
      </c>
      <c r="G24" s="147" t="s">
        <v>13</v>
      </c>
      <c r="H24" s="148">
        <v>3</v>
      </c>
      <c r="I24" s="147">
        <v>3</v>
      </c>
      <c r="J24" s="153" t="s">
        <v>114</v>
      </c>
      <c r="K24" s="150"/>
      <c r="L24" s="150">
        <v>11</v>
      </c>
    </row>
    <row r="25" spans="1:12" ht="15">
      <c r="A25" s="122" t="s">
        <v>99</v>
      </c>
      <c r="B25" s="123" t="s">
        <v>94</v>
      </c>
      <c r="C25" s="155" t="s">
        <v>115</v>
      </c>
      <c r="D25" s="125">
        <v>1</v>
      </c>
      <c r="G25" s="149" t="s">
        <v>116</v>
      </c>
      <c r="H25" s="149" t="s">
        <v>117</v>
      </c>
      <c r="I25" s="149">
        <v>5</v>
      </c>
      <c r="J25" s="149">
        <v>6</v>
      </c>
      <c r="K25" s="150"/>
      <c r="L25" s="150">
        <v>18</v>
      </c>
    </row>
    <row r="26" spans="1:12" ht="15">
      <c r="A26" s="156" t="s">
        <v>118</v>
      </c>
      <c r="B26" s="123" t="s">
        <v>119</v>
      </c>
      <c r="C26" s="155" t="s">
        <v>120</v>
      </c>
      <c r="D26" s="125">
        <v>1</v>
      </c>
      <c r="G26" s="150" t="s">
        <v>58</v>
      </c>
      <c r="H26" s="150" t="s">
        <v>121</v>
      </c>
      <c r="I26" s="150">
        <v>0</v>
      </c>
      <c r="J26" s="150">
        <v>1</v>
      </c>
      <c r="K26" s="150"/>
      <c r="L26" s="150">
        <v>3</v>
      </c>
    </row>
    <row r="27" spans="1:12" ht="13.5">
      <c r="A27" s="157" t="s">
        <v>122</v>
      </c>
      <c r="B27" s="60" t="s">
        <v>52</v>
      </c>
      <c r="C27" s="158" t="s">
        <v>101</v>
      </c>
      <c r="D27" s="159"/>
      <c r="G27" s="150" t="s">
        <v>63</v>
      </c>
      <c r="H27" s="150">
        <v>0</v>
      </c>
      <c r="I27" s="150">
        <v>0</v>
      </c>
      <c r="J27" s="150">
        <v>0</v>
      </c>
      <c r="K27" s="150"/>
      <c r="L27" s="150">
        <v>0</v>
      </c>
    </row>
    <row r="28" spans="1:12" ht="15.75" thickBot="1">
      <c r="A28" s="160" t="s">
        <v>123</v>
      </c>
      <c r="B28" s="161" t="s">
        <v>124</v>
      </c>
      <c r="C28" s="162" t="s">
        <v>125</v>
      </c>
      <c r="D28" s="163">
        <v>1</v>
      </c>
      <c r="G28" s="150" t="s">
        <v>126</v>
      </c>
      <c r="H28" s="150">
        <v>0</v>
      </c>
      <c r="I28" s="150">
        <v>0</v>
      </c>
      <c r="J28" s="150">
        <v>0</v>
      </c>
      <c r="K28" s="150"/>
      <c r="L28" s="150">
        <v>0</v>
      </c>
    </row>
    <row r="29" spans="1:12" ht="15">
      <c r="A29" s="149"/>
      <c r="B29" s="164"/>
      <c r="C29" s="140"/>
      <c r="D29" s="147"/>
      <c r="G29" s="150" t="s">
        <v>127</v>
      </c>
      <c r="H29" s="150">
        <v>0</v>
      </c>
      <c r="I29" s="150">
        <v>0</v>
      </c>
      <c r="J29" s="150">
        <v>2</v>
      </c>
      <c r="K29" s="150"/>
      <c r="L29" s="150">
        <v>2</v>
      </c>
    </row>
    <row r="30" spans="1:4" ht="12.75">
      <c r="A30" s="140"/>
      <c r="B30" s="140"/>
      <c r="C30" s="140"/>
      <c r="D30" s="140"/>
    </row>
    <row r="32" ht="15" thickBot="1">
      <c r="B32" s="142" t="s">
        <v>128</v>
      </c>
    </row>
    <row r="33" spans="1:4" ht="15" thickBot="1">
      <c r="A33" s="91" t="s">
        <v>78</v>
      </c>
      <c r="B33" s="92" t="s">
        <v>79</v>
      </c>
      <c r="C33" s="93" t="s">
        <v>80</v>
      </c>
      <c r="D33" s="94" t="s">
        <v>44</v>
      </c>
    </row>
    <row r="34" spans="1:4" ht="15">
      <c r="A34" s="165">
        <v>1</v>
      </c>
      <c r="B34" s="166" t="s">
        <v>82</v>
      </c>
      <c r="C34" s="167" t="s">
        <v>129</v>
      </c>
      <c r="D34" s="168">
        <v>6</v>
      </c>
    </row>
    <row r="35" spans="1:4" ht="15">
      <c r="A35" s="107">
        <v>2</v>
      </c>
      <c r="B35" s="108" t="s">
        <v>91</v>
      </c>
      <c r="C35" s="169" t="s">
        <v>130</v>
      </c>
      <c r="D35" s="110">
        <v>4</v>
      </c>
    </row>
    <row r="36" spans="1:4" ht="14.25" customHeight="1">
      <c r="A36" s="114" t="s">
        <v>67</v>
      </c>
      <c r="B36" s="115" t="s">
        <v>131</v>
      </c>
      <c r="C36" s="170" t="s">
        <v>132</v>
      </c>
      <c r="D36" s="117">
        <v>3</v>
      </c>
    </row>
    <row r="37" spans="1:4" ht="15">
      <c r="A37" s="114" t="s">
        <v>133</v>
      </c>
      <c r="B37" s="115" t="s">
        <v>134</v>
      </c>
      <c r="C37" s="170" t="s">
        <v>135</v>
      </c>
      <c r="D37" s="117">
        <v>2</v>
      </c>
    </row>
    <row r="38" spans="1:4" ht="15">
      <c r="A38" s="171" t="s">
        <v>99</v>
      </c>
      <c r="B38" s="108" t="s">
        <v>85</v>
      </c>
      <c r="C38" s="169" t="s">
        <v>136</v>
      </c>
      <c r="D38" s="110">
        <v>1</v>
      </c>
    </row>
    <row r="39" spans="1:4" ht="14.25">
      <c r="A39" s="172" t="s">
        <v>118</v>
      </c>
      <c r="B39" s="173" t="s">
        <v>137</v>
      </c>
      <c r="C39" s="174" t="s">
        <v>138</v>
      </c>
      <c r="D39" s="175">
        <v>1</v>
      </c>
    </row>
    <row r="40" spans="1:4" ht="15">
      <c r="A40" s="133" t="s">
        <v>122</v>
      </c>
      <c r="B40" s="127" t="s">
        <v>102</v>
      </c>
      <c r="C40" s="134" t="s">
        <v>139</v>
      </c>
      <c r="D40" s="135">
        <v>1</v>
      </c>
    </row>
    <row r="41" spans="1:4" ht="15" thickBot="1">
      <c r="A41" s="176" t="s">
        <v>118</v>
      </c>
      <c r="B41" s="177" t="s">
        <v>140</v>
      </c>
      <c r="C41" s="178" t="s">
        <v>141</v>
      </c>
      <c r="D41" s="179">
        <v>1</v>
      </c>
    </row>
    <row r="42" spans="3:4" ht="16.5">
      <c r="C42" s="180"/>
      <c r="D42" s="181"/>
    </row>
    <row r="43" spans="3:4" ht="15">
      <c r="C43" s="180"/>
      <c r="D43" s="182"/>
    </row>
    <row r="44" spans="3:4" ht="13.5">
      <c r="C44" s="180"/>
      <c r="D44" s="183"/>
    </row>
    <row r="45" spans="3:4" ht="12.75">
      <c r="C45" s="180"/>
      <c r="D45" s="184"/>
    </row>
    <row r="46" spans="3:4" ht="12.75">
      <c r="C46" s="180"/>
      <c r="D46" s="184"/>
    </row>
    <row r="47" spans="3:4" ht="12.75">
      <c r="C47" s="180"/>
      <c r="D47" s="184"/>
    </row>
    <row r="48" spans="3:4" ht="12.75">
      <c r="C48" s="180"/>
      <c r="D48" s="184"/>
    </row>
    <row r="49" spans="3:4" ht="12.75">
      <c r="C49" s="180"/>
      <c r="D49" s="185"/>
    </row>
    <row r="50" spans="3:4" ht="12.75">
      <c r="C50" s="180"/>
      <c r="D50" s="185"/>
    </row>
    <row r="51" spans="3:4" ht="12.75">
      <c r="C51" s="180"/>
      <c r="D51" s="185"/>
    </row>
    <row r="52" spans="3:4" ht="12.75">
      <c r="C52" s="180"/>
      <c r="D52" s="185"/>
    </row>
    <row r="53" ht="12.75">
      <c r="D53" s="186"/>
    </row>
  </sheetData>
  <sheetProtection/>
  <mergeCells count="1">
    <mergeCell ref="C1:G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5.7109375" style="4" customWidth="1"/>
    <col min="2" max="3" width="9.7109375" style="0" customWidth="1"/>
    <col min="4" max="4" width="9.7109375" style="211" customWidth="1"/>
    <col min="5" max="5" width="11.57421875" style="0" customWidth="1"/>
    <col min="6" max="6" width="15.7109375" style="0" customWidth="1"/>
    <col min="7" max="7" width="20.28125" style="0" customWidth="1"/>
    <col min="8" max="8" width="17.00390625" style="0" customWidth="1"/>
    <col min="9" max="9" width="9.140625" style="29" customWidth="1"/>
  </cols>
  <sheetData>
    <row r="1" spans="1:8" ht="27.75" customHeight="1" thickBot="1" thickTop="1">
      <c r="A1" s="513" t="s">
        <v>142</v>
      </c>
      <c r="B1" s="515" t="s">
        <v>143</v>
      </c>
      <c r="C1" s="515"/>
      <c r="D1" s="515"/>
      <c r="E1" s="515"/>
      <c r="F1" s="516" t="s">
        <v>106</v>
      </c>
      <c r="G1" s="518" t="s">
        <v>144</v>
      </c>
      <c r="H1" s="187"/>
    </row>
    <row r="2" spans="1:8" ht="15.75" thickBot="1">
      <c r="A2" s="514"/>
      <c r="B2" s="188" t="s">
        <v>108</v>
      </c>
      <c r="C2" s="188" t="s">
        <v>11</v>
      </c>
      <c r="D2" s="189" t="s">
        <v>109</v>
      </c>
      <c r="E2" s="190" t="s">
        <v>145</v>
      </c>
      <c r="F2" s="517"/>
      <c r="G2" s="519"/>
      <c r="H2" s="187"/>
    </row>
    <row r="3" spans="1:8" ht="15">
      <c r="A3" s="191" t="s">
        <v>69</v>
      </c>
      <c r="B3" s="192" t="s">
        <v>113</v>
      </c>
      <c r="C3" s="193" t="s">
        <v>112</v>
      </c>
      <c r="D3" s="194" t="s">
        <v>146</v>
      </c>
      <c r="E3" s="195" t="s">
        <v>147</v>
      </c>
      <c r="F3" s="196">
        <v>30</v>
      </c>
      <c r="G3" s="197" t="s">
        <v>75</v>
      </c>
      <c r="H3" s="187" t="s">
        <v>148</v>
      </c>
    </row>
    <row r="4" spans="1:8" ht="15">
      <c r="A4" s="198" t="s">
        <v>13</v>
      </c>
      <c r="B4" s="199" t="s">
        <v>149</v>
      </c>
      <c r="C4" s="200" t="s">
        <v>121</v>
      </c>
      <c r="D4" s="201">
        <v>4</v>
      </c>
      <c r="E4" s="202">
        <v>1</v>
      </c>
      <c r="F4" s="203">
        <v>16</v>
      </c>
      <c r="G4" s="197" t="s">
        <v>67</v>
      </c>
      <c r="H4" s="187" t="s">
        <v>150</v>
      </c>
    </row>
    <row r="5" spans="1:8" ht="15">
      <c r="A5" s="198" t="s">
        <v>116</v>
      </c>
      <c r="B5" s="199" t="s">
        <v>121</v>
      </c>
      <c r="C5" s="200" t="s">
        <v>151</v>
      </c>
      <c r="D5" s="201" t="s">
        <v>152</v>
      </c>
      <c r="E5" s="202" t="s">
        <v>153</v>
      </c>
      <c r="F5" s="203">
        <v>19</v>
      </c>
      <c r="G5" s="197" t="s">
        <v>65</v>
      </c>
      <c r="H5" s="187" t="s">
        <v>154</v>
      </c>
    </row>
    <row r="6" spans="1:8" ht="15">
      <c r="A6" s="198" t="s">
        <v>63</v>
      </c>
      <c r="B6" s="199">
        <v>0</v>
      </c>
      <c r="C6" s="200">
        <v>0</v>
      </c>
      <c r="D6" s="200">
        <v>0</v>
      </c>
      <c r="E6" s="202" t="s">
        <v>155</v>
      </c>
      <c r="F6" s="203">
        <v>3</v>
      </c>
      <c r="G6" s="197" t="s">
        <v>133</v>
      </c>
      <c r="H6" s="187" t="s">
        <v>156</v>
      </c>
    </row>
    <row r="7" spans="1:8" ht="15">
      <c r="A7" s="198" t="s">
        <v>126</v>
      </c>
      <c r="B7" s="199">
        <v>0</v>
      </c>
      <c r="C7" s="200">
        <v>0</v>
      </c>
      <c r="D7" s="200">
        <v>0</v>
      </c>
      <c r="E7" s="202">
        <v>0</v>
      </c>
      <c r="F7" s="203">
        <v>0</v>
      </c>
      <c r="G7" s="197" t="s">
        <v>118</v>
      </c>
      <c r="H7" s="187" t="s">
        <v>157</v>
      </c>
    </row>
    <row r="8" spans="1:8" ht="15.75" thickBot="1">
      <c r="A8" s="204" t="s">
        <v>127</v>
      </c>
      <c r="B8" s="205">
        <v>2</v>
      </c>
      <c r="C8" s="206">
        <v>0</v>
      </c>
      <c r="D8" s="206">
        <v>0</v>
      </c>
      <c r="E8" s="207">
        <v>0</v>
      </c>
      <c r="F8" s="208">
        <v>2</v>
      </c>
      <c r="G8" s="209" t="s">
        <v>99</v>
      </c>
      <c r="H8" s="210"/>
    </row>
    <row r="9" spans="7:8" ht="13.5" thickTop="1">
      <c r="G9" s="4"/>
      <c r="H9" s="4"/>
    </row>
    <row r="10" spans="2:6" ht="12.75">
      <c r="B10" s="29"/>
      <c r="C10" s="29"/>
      <c r="E10" s="29"/>
      <c r="F10" s="29"/>
    </row>
    <row r="14" spans="1:7" ht="17.25">
      <c r="A14" s="212" t="s">
        <v>158</v>
      </c>
      <c r="B14" s="213"/>
      <c r="C14" s="213"/>
      <c r="D14" s="214"/>
      <c r="E14" s="213"/>
      <c r="F14" s="213"/>
      <c r="G14" s="215"/>
    </row>
    <row r="15" spans="1:6" ht="18" thickBot="1">
      <c r="A15" s="216"/>
      <c r="B15" s="217"/>
      <c r="C15" s="217"/>
      <c r="D15" s="218"/>
      <c r="E15" s="217"/>
      <c r="F15" s="217"/>
    </row>
    <row r="16" spans="1:10" ht="19.5" customHeight="1" thickBot="1">
      <c r="A16" s="219" t="s">
        <v>159</v>
      </c>
      <c r="B16" s="220"/>
      <c r="C16" s="221" t="s">
        <v>160</v>
      </c>
      <c r="D16" s="222"/>
      <c r="E16" s="520" t="s">
        <v>161</v>
      </c>
      <c r="F16" s="520"/>
      <c r="G16" s="521"/>
      <c r="H16" s="510" t="s">
        <v>162</v>
      </c>
      <c r="I16" s="511"/>
      <c r="J16" s="512"/>
    </row>
    <row r="17" spans="1:14" ht="0.75" customHeight="1" hidden="1">
      <c r="A17" s="59" t="s">
        <v>12</v>
      </c>
      <c r="B17" s="223" t="s">
        <v>163</v>
      </c>
      <c r="C17" s="224"/>
      <c r="D17" s="225"/>
      <c r="F17" t="s">
        <v>164</v>
      </c>
      <c r="G17" s="226" t="s">
        <v>165</v>
      </c>
      <c r="H17" s="226" t="s">
        <v>166</v>
      </c>
      <c r="I17"/>
      <c r="J17" t="s">
        <v>167</v>
      </c>
      <c r="K17" t="s">
        <v>168</v>
      </c>
      <c r="L17" t="s">
        <v>169</v>
      </c>
      <c r="M17" t="s">
        <v>170</v>
      </c>
      <c r="N17" t="s">
        <v>171</v>
      </c>
    </row>
    <row r="18" spans="1:14" ht="21.75" hidden="1" thickBot="1">
      <c r="A18" s="59" t="s">
        <v>14</v>
      </c>
      <c r="B18" s="227" t="s">
        <v>172</v>
      </c>
      <c r="C18" s="228" t="s">
        <v>173</v>
      </c>
      <c r="D18" s="229" t="s">
        <v>174</v>
      </c>
      <c r="F18" t="s">
        <v>164</v>
      </c>
      <c r="G18" s="226" t="s">
        <v>165</v>
      </c>
      <c r="H18" s="226" t="s">
        <v>166</v>
      </c>
      <c r="I18"/>
      <c r="J18" t="s">
        <v>167</v>
      </c>
      <c r="K18" t="s">
        <v>168</v>
      </c>
      <c r="L18" t="s">
        <v>169</v>
      </c>
      <c r="M18" t="s">
        <v>170</v>
      </c>
      <c r="N18" t="s">
        <v>171</v>
      </c>
    </row>
    <row r="19" spans="1:14" ht="21.75" hidden="1" thickBot="1">
      <c r="A19" s="59" t="s">
        <v>16</v>
      </c>
      <c r="B19" s="230" t="s">
        <v>53</v>
      </c>
      <c r="C19" s="224" t="s">
        <v>175</v>
      </c>
      <c r="D19" s="229" t="s">
        <v>174</v>
      </c>
      <c r="F19" t="s">
        <v>164</v>
      </c>
      <c r="G19" s="226" t="s">
        <v>165</v>
      </c>
      <c r="H19" s="226" t="s">
        <v>166</v>
      </c>
      <c r="I19"/>
      <c r="J19" t="s">
        <v>167</v>
      </c>
      <c r="K19" t="s">
        <v>168</v>
      </c>
      <c r="L19" t="s">
        <v>169</v>
      </c>
      <c r="M19" t="s">
        <v>170</v>
      </c>
      <c r="N19" t="s">
        <v>171</v>
      </c>
    </row>
    <row r="20" spans="1:14" ht="21.75" hidden="1" thickBot="1">
      <c r="A20" s="59" t="s">
        <v>18</v>
      </c>
      <c r="B20" s="231" t="s">
        <v>51</v>
      </c>
      <c r="C20" s="224" t="s">
        <v>175</v>
      </c>
      <c r="D20" s="229" t="s">
        <v>174</v>
      </c>
      <c r="F20" t="s">
        <v>164</v>
      </c>
      <c r="G20" s="226" t="s">
        <v>165</v>
      </c>
      <c r="H20" s="226" t="s">
        <v>166</v>
      </c>
      <c r="I20"/>
      <c r="J20" t="s">
        <v>167</v>
      </c>
      <c r="K20" t="s">
        <v>168</v>
      </c>
      <c r="L20" t="s">
        <v>169</v>
      </c>
      <c r="M20" t="s">
        <v>170</v>
      </c>
      <c r="N20" t="s">
        <v>171</v>
      </c>
    </row>
    <row r="21" spans="1:14" ht="21.75" hidden="1" thickBot="1">
      <c r="A21" s="59" t="s">
        <v>19</v>
      </c>
      <c r="B21" s="232" t="s">
        <v>176</v>
      </c>
      <c r="C21" s="224" t="s">
        <v>175</v>
      </c>
      <c r="D21" s="229" t="s">
        <v>174</v>
      </c>
      <c r="F21" t="s">
        <v>164</v>
      </c>
      <c r="G21" s="226" t="s">
        <v>165</v>
      </c>
      <c r="H21" s="226" t="s">
        <v>166</v>
      </c>
      <c r="I21"/>
      <c r="J21" t="s">
        <v>167</v>
      </c>
      <c r="K21" t="s">
        <v>168</v>
      </c>
      <c r="L21" t="s">
        <v>169</v>
      </c>
      <c r="M21" t="s">
        <v>170</v>
      </c>
      <c r="N21" t="s">
        <v>171</v>
      </c>
    </row>
    <row r="22" spans="1:14" ht="21.75" hidden="1" thickBot="1">
      <c r="A22" s="59" t="s">
        <v>20</v>
      </c>
      <c r="B22" s="232" t="s">
        <v>177</v>
      </c>
      <c r="C22" s="224" t="s">
        <v>175</v>
      </c>
      <c r="D22" s="229" t="s">
        <v>174</v>
      </c>
      <c r="F22" t="s">
        <v>164</v>
      </c>
      <c r="G22" s="226" t="s">
        <v>165</v>
      </c>
      <c r="H22" s="226" t="s">
        <v>166</v>
      </c>
      <c r="I22"/>
      <c r="J22" t="s">
        <v>167</v>
      </c>
      <c r="K22" t="s">
        <v>168</v>
      </c>
      <c r="L22" t="s">
        <v>169</v>
      </c>
      <c r="M22" t="s">
        <v>170</v>
      </c>
      <c r="N22" t="s">
        <v>171</v>
      </c>
    </row>
    <row r="23" spans="1:14" ht="21.75" hidden="1" thickBot="1">
      <c r="A23" s="59" t="s">
        <v>22</v>
      </c>
      <c r="B23" s="232" t="s">
        <v>178</v>
      </c>
      <c r="C23" s="224" t="s">
        <v>175</v>
      </c>
      <c r="D23" s="229" t="s">
        <v>174</v>
      </c>
      <c r="F23" t="s">
        <v>164</v>
      </c>
      <c r="G23" s="226" t="s">
        <v>165</v>
      </c>
      <c r="H23" s="226" t="s">
        <v>166</v>
      </c>
      <c r="I23"/>
      <c r="J23" t="s">
        <v>167</v>
      </c>
      <c r="K23" t="s">
        <v>168</v>
      </c>
      <c r="L23" t="s">
        <v>169</v>
      </c>
      <c r="M23" t="s">
        <v>170</v>
      </c>
      <c r="N23" t="s">
        <v>171</v>
      </c>
    </row>
    <row r="24" spans="1:14" ht="21.75" hidden="1" thickBot="1">
      <c r="A24" s="59" t="s">
        <v>24</v>
      </c>
      <c r="B24" s="232" t="s">
        <v>55</v>
      </c>
      <c r="C24" s="224" t="s">
        <v>175</v>
      </c>
      <c r="D24" s="229" t="s">
        <v>174</v>
      </c>
      <c r="F24" t="s">
        <v>164</v>
      </c>
      <c r="G24" s="226" t="s">
        <v>165</v>
      </c>
      <c r="H24" s="226" t="s">
        <v>166</v>
      </c>
      <c r="I24"/>
      <c r="J24" t="s">
        <v>167</v>
      </c>
      <c r="K24" t="s">
        <v>168</v>
      </c>
      <c r="L24" t="s">
        <v>169</v>
      </c>
      <c r="M24" t="s">
        <v>170</v>
      </c>
      <c r="N24" t="s">
        <v>171</v>
      </c>
    </row>
    <row r="25" spans="1:14" ht="21.75" hidden="1" thickBot="1">
      <c r="A25" s="59" t="s">
        <v>25</v>
      </c>
      <c r="B25" s="232" t="s">
        <v>59</v>
      </c>
      <c r="C25" s="224" t="s">
        <v>175</v>
      </c>
      <c r="D25" s="229" t="s">
        <v>174</v>
      </c>
      <c r="F25" t="s">
        <v>164</v>
      </c>
      <c r="G25" s="226" t="s">
        <v>165</v>
      </c>
      <c r="H25" s="226" t="s">
        <v>166</v>
      </c>
      <c r="I25"/>
      <c r="J25" t="s">
        <v>167</v>
      </c>
      <c r="K25" t="s">
        <v>168</v>
      </c>
      <c r="L25" t="s">
        <v>169</v>
      </c>
      <c r="M25" t="s">
        <v>170</v>
      </c>
      <c r="N25" t="s">
        <v>171</v>
      </c>
    </row>
    <row r="26" spans="1:14" ht="21.75" hidden="1" thickBot="1">
      <c r="A26" s="59" t="s">
        <v>26</v>
      </c>
      <c r="B26" s="233" t="s">
        <v>179</v>
      </c>
      <c r="C26" s="224" t="s">
        <v>175</v>
      </c>
      <c r="D26" s="229" t="s">
        <v>174</v>
      </c>
      <c r="F26" t="s">
        <v>164</v>
      </c>
      <c r="G26" s="226" t="s">
        <v>165</v>
      </c>
      <c r="H26" s="226" t="s">
        <v>166</v>
      </c>
      <c r="I26"/>
      <c r="J26" t="s">
        <v>167</v>
      </c>
      <c r="K26" t="s">
        <v>168</v>
      </c>
      <c r="L26" t="s">
        <v>169</v>
      </c>
      <c r="M26" t="s">
        <v>170</v>
      </c>
      <c r="N26" t="s">
        <v>171</v>
      </c>
    </row>
    <row r="27" spans="1:14" ht="21.75" hidden="1" thickBot="1">
      <c r="A27" s="59" t="s">
        <v>27</v>
      </c>
      <c r="B27" s="233" t="s">
        <v>180</v>
      </c>
      <c r="C27" s="224" t="s">
        <v>175</v>
      </c>
      <c r="D27" s="229" t="s">
        <v>174</v>
      </c>
      <c r="F27" t="s">
        <v>164</v>
      </c>
      <c r="G27" s="226" t="s">
        <v>165</v>
      </c>
      <c r="H27" s="226" t="s">
        <v>166</v>
      </c>
      <c r="I27"/>
      <c r="J27" t="s">
        <v>167</v>
      </c>
      <c r="K27" t="s">
        <v>168</v>
      </c>
      <c r="L27" t="s">
        <v>169</v>
      </c>
      <c r="M27" t="s">
        <v>170</v>
      </c>
      <c r="N27" t="s">
        <v>171</v>
      </c>
    </row>
    <row r="28" spans="1:9" ht="21.75" hidden="1" thickBot="1">
      <c r="A28" s="59" t="s">
        <v>61</v>
      </c>
      <c r="B28" s="232" t="s">
        <v>62</v>
      </c>
      <c r="C28" s="224" t="s">
        <v>175</v>
      </c>
      <c r="D28" s="229" t="s">
        <v>174</v>
      </c>
      <c r="H28" s="234" t="s">
        <v>181</v>
      </c>
      <c r="I28" s="29">
        <v>0</v>
      </c>
    </row>
    <row r="29" spans="1:9" ht="21.75" hidden="1" thickBot="1">
      <c r="A29" s="61"/>
      <c r="B29" s="235"/>
      <c r="C29" s="224" t="s">
        <v>175</v>
      </c>
      <c r="D29" s="229" t="s">
        <v>174</v>
      </c>
      <c r="H29" s="234" t="s">
        <v>182</v>
      </c>
      <c r="I29" s="29">
        <v>0</v>
      </c>
    </row>
    <row r="30" spans="1:4" ht="13.5" hidden="1" thickBot="1">
      <c r="A30" s="61"/>
      <c r="B30" s="236"/>
      <c r="C30" s="237"/>
      <c r="D30" s="238">
        <v>0</v>
      </c>
    </row>
    <row r="31" spans="1:10" ht="13.5" thickBot="1">
      <c r="A31" s="239"/>
      <c r="B31" s="61"/>
      <c r="C31" s="4"/>
      <c r="D31" s="240"/>
      <c r="E31" s="241"/>
      <c r="F31" s="241"/>
      <c r="G31" s="2"/>
      <c r="H31" s="242"/>
      <c r="I31" s="1"/>
      <c r="J31" s="2"/>
    </row>
    <row r="32" spans="1:10" ht="12.75">
      <c r="A32" s="243" t="s">
        <v>183</v>
      </c>
      <c r="B32" s="244" t="s">
        <v>184</v>
      </c>
      <c r="C32" s="245"/>
      <c r="D32" s="246"/>
      <c r="E32" s="247" t="s">
        <v>12</v>
      </c>
      <c r="F32" s="248" t="s">
        <v>163</v>
      </c>
      <c r="G32" s="249"/>
      <c r="H32" s="250" t="s">
        <v>185</v>
      </c>
      <c r="I32" s="251" t="s">
        <v>50</v>
      </c>
      <c r="J32" s="252"/>
    </row>
    <row r="33" spans="1:10" ht="12.75">
      <c r="A33" s="243" t="s">
        <v>186</v>
      </c>
      <c r="B33" s="239" t="s">
        <v>164</v>
      </c>
      <c r="C33" s="66"/>
      <c r="D33" s="253"/>
      <c r="E33" s="254" t="s">
        <v>14</v>
      </c>
      <c r="F33" s="255" t="s">
        <v>172</v>
      </c>
      <c r="G33" s="256"/>
      <c r="H33" s="257" t="s">
        <v>187</v>
      </c>
      <c r="I33" s="258" t="s">
        <v>188</v>
      </c>
      <c r="J33" s="259"/>
    </row>
    <row r="34" spans="1:10" ht="12.75">
      <c r="A34" s="243" t="s">
        <v>189</v>
      </c>
      <c r="B34" s="260" t="s">
        <v>165</v>
      </c>
      <c r="C34" s="66"/>
      <c r="D34" s="253"/>
      <c r="E34" s="254" t="s">
        <v>16</v>
      </c>
      <c r="F34" s="255" t="s">
        <v>53</v>
      </c>
      <c r="G34" s="256"/>
      <c r="H34" s="257" t="s">
        <v>190</v>
      </c>
      <c r="I34" s="258" t="s">
        <v>191</v>
      </c>
      <c r="J34" s="259"/>
    </row>
    <row r="35" spans="1:10" ht="12.75">
      <c r="A35" s="243" t="s">
        <v>192</v>
      </c>
      <c r="B35" s="260" t="s">
        <v>166</v>
      </c>
      <c r="C35" s="66"/>
      <c r="D35" s="253"/>
      <c r="E35" s="254" t="s">
        <v>18</v>
      </c>
      <c r="F35" s="255" t="s">
        <v>51</v>
      </c>
      <c r="G35" s="256"/>
      <c r="H35" s="257" t="s">
        <v>193</v>
      </c>
      <c r="I35" s="258" t="s">
        <v>194</v>
      </c>
      <c r="J35" s="259"/>
    </row>
    <row r="36" spans="1:10" ht="12.75">
      <c r="A36" s="243" t="s">
        <v>195</v>
      </c>
      <c r="B36" s="239" t="s">
        <v>167</v>
      </c>
      <c r="C36" s="66" t="s">
        <v>168</v>
      </c>
      <c r="D36" s="253"/>
      <c r="E36" s="254" t="s">
        <v>19</v>
      </c>
      <c r="F36" s="255" t="s">
        <v>176</v>
      </c>
      <c r="G36" s="256"/>
      <c r="H36" s="257" t="s">
        <v>196</v>
      </c>
      <c r="I36" s="258" t="s">
        <v>31</v>
      </c>
      <c r="J36" s="259"/>
    </row>
    <row r="37" spans="1:10" ht="12.75">
      <c r="A37" s="243" t="s">
        <v>197</v>
      </c>
      <c r="B37" s="239"/>
      <c r="C37" s="66" t="s">
        <v>169</v>
      </c>
      <c r="D37" s="253"/>
      <c r="E37" s="254" t="s">
        <v>20</v>
      </c>
      <c r="F37" s="255" t="s">
        <v>177</v>
      </c>
      <c r="G37" s="256"/>
      <c r="H37" s="257" t="s">
        <v>198</v>
      </c>
      <c r="I37" s="258" t="s">
        <v>199</v>
      </c>
      <c r="J37" s="259"/>
    </row>
    <row r="38" spans="1:10" ht="12.75">
      <c r="A38" s="243" t="s">
        <v>200</v>
      </c>
      <c r="B38" s="239"/>
      <c r="C38" s="66" t="s">
        <v>170</v>
      </c>
      <c r="D38" s="253"/>
      <c r="E38" s="254" t="s">
        <v>22</v>
      </c>
      <c r="F38" s="255" t="s">
        <v>178</v>
      </c>
      <c r="G38" s="256"/>
      <c r="H38" s="257" t="s">
        <v>201</v>
      </c>
      <c r="I38" s="258" t="s">
        <v>202</v>
      </c>
      <c r="J38" s="259"/>
    </row>
    <row r="39" spans="1:10" ht="13.5" thickBot="1">
      <c r="A39" s="261" t="s">
        <v>203</v>
      </c>
      <c r="B39" s="62"/>
      <c r="C39" s="262" t="s">
        <v>171</v>
      </c>
      <c r="D39" s="263"/>
      <c r="E39" s="264" t="s">
        <v>24</v>
      </c>
      <c r="F39" s="265" t="s">
        <v>55</v>
      </c>
      <c r="G39" s="3"/>
      <c r="H39" s="266" t="s">
        <v>204</v>
      </c>
      <c r="I39" s="267" t="s">
        <v>5</v>
      </c>
      <c r="J39" s="268"/>
    </row>
  </sheetData>
  <sheetProtection/>
  <mergeCells count="6">
    <mergeCell ref="H16:J16"/>
    <mergeCell ref="A1:A2"/>
    <mergeCell ref="B1:E1"/>
    <mergeCell ref="F1:F2"/>
    <mergeCell ref="G1:G2"/>
    <mergeCell ref="E16:G1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67">
      <selection activeCell="B7" sqref="B7"/>
    </sheetView>
  </sheetViews>
  <sheetFormatPr defaultColWidth="9.140625" defaultRowHeight="12.75"/>
  <cols>
    <col min="1" max="1" width="6.57421875" style="89" customWidth="1"/>
    <col min="2" max="2" width="22.00390625" style="89" customWidth="1"/>
    <col min="3" max="3" width="46.28125" style="89" customWidth="1"/>
    <col min="4" max="4" width="8.00390625" style="89" customWidth="1"/>
    <col min="5" max="5" width="1.57421875" style="89" customWidth="1"/>
    <col min="6" max="6" width="6.8515625" style="89" customWidth="1"/>
    <col min="7" max="7" width="22.140625" style="89" customWidth="1"/>
    <col min="8" max="8" width="6.421875" style="89" customWidth="1"/>
    <col min="9" max="9" width="5.8515625" style="89" customWidth="1"/>
    <col min="10" max="16384" width="9.140625" style="89" customWidth="1"/>
  </cols>
  <sheetData>
    <row r="1" ht="28.5">
      <c r="B1" s="269" t="s">
        <v>205</v>
      </c>
    </row>
    <row r="3" spans="2:7" ht="14.25">
      <c r="B3" s="99" t="s">
        <v>206</v>
      </c>
      <c r="C3" s="270" t="s">
        <v>207</v>
      </c>
      <c r="G3" s="271" t="s">
        <v>208</v>
      </c>
    </row>
    <row r="4" spans="3:8" ht="14.25">
      <c r="C4" s="272" t="s">
        <v>58</v>
      </c>
      <c r="G4" s="273" t="s">
        <v>78</v>
      </c>
      <c r="H4" s="274" t="s">
        <v>44</v>
      </c>
    </row>
    <row r="5" spans="3:8" ht="12.75">
      <c r="C5" s="275" t="s">
        <v>127</v>
      </c>
      <c r="G5" s="224" t="s">
        <v>209</v>
      </c>
      <c r="H5" s="276">
        <v>6</v>
      </c>
    </row>
    <row r="6" spans="3:8" ht="12.75">
      <c r="C6" s="277" t="s">
        <v>69</v>
      </c>
      <c r="G6" s="224" t="s">
        <v>187</v>
      </c>
      <c r="H6" s="276">
        <v>4</v>
      </c>
    </row>
    <row r="7" spans="3:8" ht="12.75">
      <c r="C7" s="278" t="s">
        <v>116</v>
      </c>
      <c r="G7" s="224" t="s">
        <v>210</v>
      </c>
      <c r="H7" s="276">
        <v>3</v>
      </c>
    </row>
    <row r="8" spans="3:8" ht="12.75">
      <c r="C8" s="279" t="s">
        <v>211</v>
      </c>
      <c r="G8" s="224" t="s">
        <v>212</v>
      </c>
      <c r="H8" s="276">
        <v>2</v>
      </c>
    </row>
    <row r="9" spans="3:8" ht="12.75">
      <c r="C9" s="280" t="s">
        <v>213</v>
      </c>
      <c r="G9" s="224" t="s">
        <v>214</v>
      </c>
      <c r="H9" s="276">
        <v>1</v>
      </c>
    </row>
    <row r="10" ht="12.75">
      <c r="C10" s="281"/>
    </row>
    <row r="11" ht="12.75">
      <c r="C11" s="281"/>
    </row>
    <row r="12" ht="12.75">
      <c r="C12"/>
    </row>
    <row r="13" spans="2:7" ht="18">
      <c r="B13" s="282" t="s">
        <v>215</v>
      </c>
      <c r="C13"/>
      <c r="G13" s="282" t="s">
        <v>216</v>
      </c>
    </row>
    <row r="15" spans="2:10" ht="15.75" thickBot="1">
      <c r="B15" s="90" t="s">
        <v>217</v>
      </c>
      <c r="D15" s="283" t="s">
        <v>218</v>
      </c>
      <c r="J15" s="90"/>
    </row>
    <row r="16" spans="1:11" ht="15">
      <c r="A16" s="284" t="s">
        <v>78</v>
      </c>
      <c r="B16" s="285" t="s">
        <v>79</v>
      </c>
      <c r="C16" s="286" t="s">
        <v>80</v>
      </c>
      <c r="D16" s="287" t="s">
        <v>44</v>
      </c>
      <c r="E16" s="95"/>
      <c r="F16" s="96"/>
      <c r="G16" s="97" t="s">
        <v>219</v>
      </c>
      <c r="H16" s="98"/>
      <c r="J16" s="99"/>
      <c r="K16" s="99"/>
    </row>
    <row r="17" spans="1:11" ht="14.25">
      <c r="A17" s="288">
        <v>1</v>
      </c>
      <c r="B17" s="289" t="s">
        <v>53</v>
      </c>
      <c r="C17" s="290" t="s">
        <v>220</v>
      </c>
      <c r="D17" s="159">
        <v>6</v>
      </c>
      <c r="E17" s="104"/>
      <c r="F17" s="291" t="s">
        <v>78</v>
      </c>
      <c r="G17" s="292" t="s">
        <v>79</v>
      </c>
      <c r="H17" s="293" t="s">
        <v>44</v>
      </c>
      <c r="I17" s="294"/>
      <c r="J17" s="104"/>
      <c r="K17" s="104"/>
    </row>
    <row r="18" spans="1:11" ht="14.25">
      <c r="A18" s="288">
        <v>2</v>
      </c>
      <c r="B18" s="295" t="s">
        <v>127</v>
      </c>
      <c r="C18" s="224" t="s">
        <v>221</v>
      </c>
      <c r="D18" s="159">
        <v>4</v>
      </c>
      <c r="E18" s="104"/>
      <c r="F18" s="121">
        <v>1</v>
      </c>
      <c r="G18" s="296" t="s">
        <v>116</v>
      </c>
      <c r="H18" s="120">
        <f>$D$17+$D$20</f>
        <v>8</v>
      </c>
      <c r="I18" s="294"/>
      <c r="J18" s="104"/>
      <c r="K18" s="104"/>
    </row>
    <row r="19" spans="1:11" ht="15">
      <c r="A19" s="288">
        <v>3</v>
      </c>
      <c r="B19" s="297" t="s">
        <v>163</v>
      </c>
      <c r="C19" s="290" t="s">
        <v>222</v>
      </c>
      <c r="D19" s="159">
        <v>3</v>
      </c>
      <c r="E19" s="104"/>
      <c r="F19" s="298" t="s">
        <v>223</v>
      </c>
      <c r="G19" s="127" t="s">
        <v>127</v>
      </c>
      <c r="H19" s="120">
        <f>$D$18</f>
        <v>4</v>
      </c>
      <c r="I19" s="294"/>
      <c r="J19" s="104"/>
      <c r="K19" s="104"/>
    </row>
    <row r="20" spans="1:11" ht="12.75">
      <c r="A20" s="288">
        <v>4</v>
      </c>
      <c r="B20" s="296" t="s">
        <v>51</v>
      </c>
      <c r="C20" s="224" t="s">
        <v>224</v>
      </c>
      <c r="D20" s="159">
        <v>2</v>
      </c>
      <c r="E20" s="104"/>
      <c r="F20" s="298" t="s">
        <v>223</v>
      </c>
      <c r="G20" s="297" t="s">
        <v>69</v>
      </c>
      <c r="H20" s="120">
        <f>$D$19+$D$23</f>
        <v>4</v>
      </c>
      <c r="I20" s="294"/>
      <c r="J20" s="104"/>
      <c r="K20" s="104"/>
    </row>
    <row r="21" spans="1:11" ht="12.75">
      <c r="A21" s="299" t="s">
        <v>225</v>
      </c>
      <c r="B21" s="300" t="s">
        <v>226</v>
      </c>
      <c r="C21" s="224" t="s">
        <v>227</v>
      </c>
      <c r="D21" s="159">
        <v>1</v>
      </c>
      <c r="E21" s="104"/>
      <c r="F21" s="298" t="s">
        <v>228</v>
      </c>
      <c r="G21" s="300" t="s">
        <v>211</v>
      </c>
      <c r="H21" s="120">
        <f>$D$21</f>
        <v>1</v>
      </c>
      <c r="I21" s="294"/>
      <c r="J21" s="104"/>
      <c r="K21" s="104"/>
    </row>
    <row r="22" spans="1:11" ht="12.75">
      <c r="A22" s="299" t="s">
        <v>225</v>
      </c>
      <c r="B22" s="301" t="s">
        <v>229</v>
      </c>
      <c r="C22" s="224" t="s">
        <v>230</v>
      </c>
      <c r="D22" s="159">
        <v>1</v>
      </c>
      <c r="E22" s="104"/>
      <c r="F22" s="298" t="s">
        <v>228</v>
      </c>
      <c r="G22" s="301" t="s">
        <v>213</v>
      </c>
      <c r="H22" s="120">
        <f>$D$22</f>
        <v>1</v>
      </c>
      <c r="J22" s="104"/>
      <c r="K22" s="104"/>
    </row>
    <row r="23" spans="1:11" ht="12.75">
      <c r="A23" s="299" t="s">
        <v>225</v>
      </c>
      <c r="B23" s="297" t="s">
        <v>172</v>
      </c>
      <c r="C23" s="224" t="s">
        <v>231</v>
      </c>
      <c r="D23" s="159">
        <v>1</v>
      </c>
      <c r="E23" s="104"/>
      <c r="F23" s="298" t="s">
        <v>228</v>
      </c>
      <c r="G23" s="302" t="s">
        <v>58</v>
      </c>
      <c r="H23" s="120">
        <f>$D$24</f>
        <v>1</v>
      </c>
      <c r="J23" s="104"/>
      <c r="K23" s="104"/>
    </row>
    <row r="24" spans="1:11" ht="13.5" thickBot="1">
      <c r="A24" s="299" t="s">
        <v>225</v>
      </c>
      <c r="B24" s="302" t="s">
        <v>58</v>
      </c>
      <c r="C24" s="224" t="s">
        <v>232</v>
      </c>
      <c r="D24" s="159">
        <v>1</v>
      </c>
      <c r="E24" s="104"/>
      <c r="F24" s="303">
        <v>7</v>
      </c>
      <c r="G24" s="304" t="s">
        <v>207</v>
      </c>
      <c r="H24" s="305">
        <v>0</v>
      </c>
      <c r="J24" s="104"/>
      <c r="K24" s="104"/>
    </row>
    <row r="25" spans="1:11" ht="12.75">
      <c r="A25" s="306" t="s">
        <v>233</v>
      </c>
      <c r="B25" s="297" t="s">
        <v>234</v>
      </c>
      <c r="C25" s="290" t="s">
        <v>235</v>
      </c>
      <c r="D25" s="307">
        <v>0</v>
      </c>
      <c r="E25" s="104"/>
      <c r="J25" s="104"/>
      <c r="K25" s="104"/>
    </row>
    <row r="26" spans="1:11" ht="12.75">
      <c r="A26" s="306" t="s">
        <v>233</v>
      </c>
      <c r="B26" s="296" t="s">
        <v>55</v>
      </c>
      <c r="C26" s="224" t="s">
        <v>236</v>
      </c>
      <c r="D26" s="307">
        <v>0</v>
      </c>
      <c r="E26" s="104"/>
      <c r="J26" s="104"/>
      <c r="K26" s="104"/>
    </row>
    <row r="27" spans="1:11" ht="12.75">
      <c r="A27" s="306" t="s">
        <v>233</v>
      </c>
      <c r="B27" s="300" t="s">
        <v>237</v>
      </c>
      <c r="C27" s="224" t="s">
        <v>238</v>
      </c>
      <c r="D27" s="307">
        <v>0</v>
      </c>
      <c r="E27" s="104"/>
      <c r="J27" s="104"/>
      <c r="K27" s="104"/>
    </row>
    <row r="28" spans="1:11" ht="12.75">
      <c r="A28" s="306" t="s">
        <v>233</v>
      </c>
      <c r="B28" s="297" t="s">
        <v>239</v>
      </c>
      <c r="C28" s="224" t="s">
        <v>240</v>
      </c>
      <c r="D28" s="307">
        <v>0</v>
      </c>
      <c r="E28" s="104"/>
      <c r="J28" s="104"/>
      <c r="K28" s="104"/>
    </row>
    <row r="29" spans="1:11" ht="12.75">
      <c r="A29" s="306" t="s">
        <v>233</v>
      </c>
      <c r="B29" s="301" t="s">
        <v>241</v>
      </c>
      <c r="C29" s="224" t="s">
        <v>242</v>
      </c>
      <c r="D29" s="307">
        <v>0</v>
      </c>
      <c r="E29" s="104"/>
      <c r="J29" s="104"/>
      <c r="K29" s="104"/>
    </row>
    <row r="30" spans="1:11" ht="12.75">
      <c r="A30" s="306" t="s">
        <v>233</v>
      </c>
      <c r="B30" s="308" t="s">
        <v>207</v>
      </c>
      <c r="C30" s="224" t="s">
        <v>243</v>
      </c>
      <c r="D30" s="307">
        <v>0</v>
      </c>
      <c r="E30" s="104"/>
      <c r="J30" s="104"/>
      <c r="K30" s="104"/>
    </row>
    <row r="31" spans="1:11" ht="12.75">
      <c r="A31" s="306" t="s">
        <v>233</v>
      </c>
      <c r="B31" s="297" t="s">
        <v>244</v>
      </c>
      <c r="C31" s="224" t="s">
        <v>245</v>
      </c>
      <c r="D31" s="307">
        <v>0</v>
      </c>
      <c r="E31" s="104"/>
      <c r="J31" s="104"/>
      <c r="K31" s="104"/>
    </row>
    <row r="32" spans="1:4" ht="13.5" thickBot="1">
      <c r="A32" s="309" t="s">
        <v>233</v>
      </c>
      <c r="B32" s="310" t="s">
        <v>59</v>
      </c>
      <c r="C32" s="311" t="s">
        <v>246</v>
      </c>
      <c r="D32" s="312">
        <v>0</v>
      </c>
    </row>
    <row r="33" spans="1:4" ht="15">
      <c r="A33" s="149"/>
      <c r="B33" s="164"/>
      <c r="C33" s="313"/>
      <c r="D33" s="314"/>
    </row>
    <row r="34" spans="1:4" ht="15">
      <c r="A34" s="149"/>
      <c r="B34" s="164"/>
      <c r="C34" s="313"/>
      <c r="D34" s="314"/>
    </row>
    <row r="35" spans="1:4" ht="15">
      <c r="A35" s="149"/>
      <c r="B35" s="164"/>
      <c r="C35" s="313"/>
      <c r="D35" s="314"/>
    </row>
    <row r="36" spans="2:4" ht="15.75" thickBot="1">
      <c r="B36" s="315" t="s">
        <v>247</v>
      </c>
      <c r="D36" s="283" t="s">
        <v>218</v>
      </c>
    </row>
    <row r="37" spans="1:8" ht="15.75" thickBot="1">
      <c r="A37" s="284" t="s">
        <v>78</v>
      </c>
      <c r="B37" s="285" t="s">
        <v>79</v>
      </c>
      <c r="C37" s="286" t="s">
        <v>80</v>
      </c>
      <c r="D37" s="287" t="s">
        <v>44</v>
      </c>
      <c r="F37" s="96"/>
      <c r="G37" s="97" t="s">
        <v>248</v>
      </c>
      <c r="H37" s="98"/>
    </row>
    <row r="38" spans="1:8" ht="15" thickBot="1">
      <c r="A38" s="288">
        <v>1</v>
      </c>
      <c r="B38" s="316" t="s">
        <v>53</v>
      </c>
      <c r="C38" s="317" t="s">
        <v>249</v>
      </c>
      <c r="D38" s="159">
        <v>6</v>
      </c>
      <c r="F38" s="318" t="s">
        <v>78</v>
      </c>
      <c r="G38" s="318" t="s">
        <v>79</v>
      </c>
      <c r="H38" s="319" t="s">
        <v>44</v>
      </c>
    </row>
    <row r="39" spans="1:9" ht="14.25">
      <c r="A39" s="288">
        <v>2</v>
      </c>
      <c r="B39" s="320" t="s">
        <v>69</v>
      </c>
      <c r="C39" s="317" t="s">
        <v>250</v>
      </c>
      <c r="D39" s="159">
        <v>4</v>
      </c>
      <c r="F39" s="321">
        <v>1</v>
      </c>
      <c r="G39" s="296" t="s">
        <v>116</v>
      </c>
      <c r="H39" s="120">
        <f>$D$17+$D$20+$D$38+$D$46+$D$48</f>
        <v>14</v>
      </c>
      <c r="I39" s="322"/>
    </row>
    <row r="40" spans="1:9" ht="14.25">
      <c r="A40" s="288">
        <v>3</v>
      </c>
      <c r="B40" s="323" t="s">
        <v>54</v>
      </c>
      <c r="C40" s="317" t="s">
        <v>251</v>
      </c>
      <c r="D40" s="324" t="s">
        <v>252</v>
      </c>
      <c r="F40" s="325">
        <v>2</v>
      </c>
      <c r="G40" s="297" t="s">
        <v>69</v>
      </c>
      <c r="H40" s="120">
        <f>$D$19+$D$23+$D$39</f>
        <v>8</v>
      </c>
      <c r="I40" s="322"/>
    </row>
    <row r="41" spans="1:9" ht="15">
      <c r="A41" s="288">
        <v>4</v>
      </c>
      <c r="B41" s="323" t="s">
        <v>60</v>
      </c>
      <c r="C41" s="317" t="s">
        <v>253</v>
      </c>
      <c r="D41" s="326" t="s">
        <v>252</v>
      </c>
      <c r="F41" s="325">
        <v>3</v>
      </c>
      <c r="G41" s="127" t="s">
        <v>127</v>
      </c>
      <c r="H41" s="120">
        <f>$D$18</f>
        <v>4</v>
      </c>
      <c r="I41" s="322"/>
    </row>
    <row r="42" spans="1:9" ht="14.25">
      <c r="A42" s="288">
        <v>5</v>
      </c>
      <c r="B42" s="327" t="s">
        <v>58</v>
      </c>
      <c r="C42" s="317" t="s">
        <v>254</v>
      </c>
      <c r="D42" s="159">
        <v>1</v>
      </c>
      <c r="F42" s="328" t="s">
        <v>255</v>
      </c>
      <c r="G42" s="300" t="s">
        <v>211</v>
      </c>
      <c r="H42" s="120">
        <f>$D$21+$D$43</f>
        <v>2</v>
      </c>
      <c r="I42" s="322"/>
    </row>
    <row r="43" spans="1:9" ht="14.25">
      <c r="A43" s="288">
        <v>6</v>
      </c>
      <c r="B43" s="329" t="s">
        <v>211</v>
      </c>
      <c r="C43" s="317" t="s">
        <v>256</v>
      </c>
      <c r="D43" s="159">
        <v>1</v>
      </c>
      <c r="F43" s="328" t="s">
        <v>255</v>
      </c>
      <c r="G43" s="302" t="s">
        <v>58</v>
      </c>
      <c r="H43" s="120">
        <f>$D$24+$D$42</f>
        <v>2</v>
      </c>
      <c r="I43" s="322"/>
    </row>
    <row r="44" spans="1:9" ht="14.25">
      <c r="A44" s="288">
        <v>7</v>
      </c>
      <c r="B44" s="330" t="s">
        <v>180</v>
      </c>
      <c r="C44" s="317" t="s">
        <v>257</v>
      </c>
      <c r="D44" s="324" t="s">
        <v>252</v>
      </c>
      <c r="F44" s="121">
        <v>6</v>
      </c>
      <c r="G44" s="301" t="s">
        <v>213</v>
      </c>
      <c r="H44" s="120">
        <f>$D$22</f>
        <v>1</v>
      </c>
      <c r="I44" s="314"/>
    </row>
    <row r="45" spans="1:8" ht="15" thickBot="1">
      <c r="A45" s="288">
        <v>8</v>
      </c>
      <c r="B45" s="330" t="s">
        <v>258</v>
      </c>
      <c r="C45" s="331" t="s">
        <v>259</v>
      </c>
      <c r="D45" s="324" t="s">
        <v>252</v>
      </c>
      <c r="F45" s="332">
        <v>7</v>
      </c>
      <c r="G45" s="304" t="s">
        <v>207</v>
      </c>
      <c r="H45" s="305">
        <f>$D$47+$D$49</f>
        <v>0</v>
      </c>
    </row>
    <row r="46" spans="1:4" ht="14.25">
      <c r="A46" s="288">
        <v>9</v>
      </c>
      <c r="B46" s="333" t="s">
        <v>51</v>
      </c>
      <c r="C46" s="317" t="s">
        <v>260</v>
      </c>
      <c r="D46" s="120">
        <v>0</v>
      </c>
    </row>
    <row r="47" spans="1:4" ht="14.25">
      <c r="A47" s="288">
        <v>10</v>
      </c>
      <c r="B47" s="334" t="s">
        <v>261</v>
      </c>
      <c r="C47" s="317" t="s">
        <v>262</v>
      </c>
      <c r="D47" s="324">
        <v>0</v>
      </c>
    </row>
    <row r="48" spans="1:4" ht="14.25">
      <c r="A48" s="288">
        <v>11</v>
      </c>
      <c r="B48" s="333" t="s">
        <v>55</v>
      </c>
      <c r="C48" s="317" t="s">
        <v>263</v>
      </c>
      <c r="D48" s="159">
        <v>0</v>
      </c>
    </row>
    <row r="49" spans="1:4" ht="15" thickBot="1">
      <c r="A49" s="335">
        <v>12</v>
      </c>
      <c r="B49" s="336" t="s">
        <v>264</v>
      </c>
      <c r="C49" s="337" t="s">
        <v>265</v>
      </c>
      <c r="D49" s="338">
        <v>0</v>
      </c>
    </row>
    <row r="50" spans="1:4" ht="15">
      <c r="A50" s="149"/>
      <c r="B50" s="164"/>
      <c r="C50" s="226"/>
      <c r="D50" s="147"/>
    </row>
    <row r="53" spans="2:4" ht="15.75" thickBot="1">
      <c r="B53" s="90" t="s">
        <v>266</v>
      </c>
      <c r="C53" s="283"/>
      <c r="D53" s="283" t="s">
        <v>218</v>
      </c>
    </row>
    <row r="54" spans="1:8" ht="15.75" thickBot="1">
      <c r="A54" s="284" t="s">
        <v>78</v>
      </c>
      <c r="B54" s="285" t="s">
        <v>79</v>
      </c>
      <c r="C54" s="286" t="s">
        <v>80</v>
      </c>
      <c r="D54" s="287" t="s">
        <v>44</v>
      </c>
      <c r="F54" s="96"/>
      <c r="G54" s="97" t="s">
        <v>267</v>
      </c>
      <c r="H54" s="98"/>
    </row>
    <row r="55" spans="1:11" ht="15" thickBot="1">
      <c r="A55" s="288">
        <v>1</v>
      </c>
      <c r="B55" s="316" t="s">
        <v>53</v>
      </c>
      <c r="C55" s="339" t="s">
        <v>268</v>
      </c>
      <c r="D55" s="159">
        <v>6</v>
      </c>
      <c r="E55" s="340"/>
      <c r="F55" s="341" t="s">
        <v>78</v>
      </c>
      <c r="G55" s="341" t="s">
        <v>79</v>
      </c>
      <c r="H55" s="319" t="s">
        <v>44</v>
      </c>
      <c r="J55" s="313"/>
      <c r="K55" s="313"/>
    </row>
    <row r="56" spans="1:11" ht="14.25">
      <c r="A56" s="288">
        <v>2</v>
      </c>
      <c r="B56" s="320" t="s">
        <v>172</v>
      </c>
      <c r="C56" s="339" t="s">
        <v>269</v>
      </c>
      <c r="D56" s="159">
        <v>4</v>
      </c>
      <c r="E56" s="340"/>
      <c r="F56" s="342">
        <v>1</v>
      </c>
      <c r="G56" s="296" t="s">
        <v>116</v>
      </c>
      <c r="H56" s="120">
        <f>$D$17+$D$20+$D$38+$D$46+$D$48+$D$55+$D$62</f>
        <v>21</v>
      </c>
      <c r="J56" s="314"/>
      <c r="K56" s="313"/>
    </row>
    <row r="57" spans="1:11" ht="14.25">
      <c r="A57" s="288">
        <v>3</v>
      </c>
      <c r="B57" s="320" t="s">
        <v>163</v>
      </c>
      <c r="C57" s="339" t="s">
        <v>270</v>
      </c>
      <c r="D57" s="159">
        <v>3</v>
      </c>
      <c r="E57" s="340"/>
      <c r="F57" s="343">
        <v>2</v>
      </c>
      <c r="G57" s="297" t="s">
        <v>69</v>
      </c>
      <c r="H57" s="120">
        <f>$D$19+$D$23+$D$39+$D$56+$D$57</f>
        <v>15</v>
      </c>
      <c r="J57" s="314"/>
      <c r="K57" s="313"/>
    </row>
    <row r="58" spans="1:11" ht="14.25">
      <c r="A58" s="288">
        <v>4</v>
      </c>
      <c r="B58" s="317" t="s">
        <v>271</v>
      </c>
      <c r="C58" s="339" t="s">
        <v>272</v>
      </c>
      <c r="D58" s="324" t="s">
        <v>252</v>
      </c>
      <c r="E58" s="340"/>
      <c r="F58" s="343">
        <v>3</v>
      </c>
      <c r="G58" s="295" t="s">
        <v>127</v>
      </c>
      <c r="H58" s="120">
        <f>$D$18</f>
        <v>4</v>
      </c>
      <c r="J58" s="314"/>
      <c r="K58" s="313"/>
    </row>
    <row r="59" spans="1:11" ht="14.25">
      <c r="A59" s="288">
        <v>5</v>
      </c>
      <c r="B59" s="329" t="s">
        <v>211</v>
      </c>
      <c r="C59" s="339" t="s">
        <v>273</v>
      </c>
      <c r="D59" s="159">
        <v>1</v>
      </c>
      <c r="E59" s="340"/>
      <c r="F59" s="344" t="s">
        <v>274</v>
      </c>
      <c r="G59" s="300" t="s">
        <v>211</v>
      </c>
      <c r="H59" s="120">
        <f>$D$21+$D$43+$D$59</f>
        <v>3</v>
      </c>
      <c r="J59" s="314"/>
      <c r="K59" s="313"/>
    </row>
    <row r="60" spans="1:11" ht="14.25">
      <c r="A60" s="288">
        <v>6</v>
      </c>
      <c r="B60" s="317" t="s">
        <v>180</v>
      </c>
      <c r="C60" s="339" t="s">
        <v>275</v>
      </c>
      <c r="D60" s="324" t="s">
        <v>252</v>
      </c>
      <c r="E60" s="340"/>
      <c r="F60" s="344" t="s">
        <v>276</v>
      </c>
      <c r="G60" s="302" t="s">
        <v>58</v>
      </c>
      <c r="H60" s="120">
        <f>$D$24+$D$42</f>
        <v>2</v>
      </c>
      <c r="J60" s="314"/>
      <c r="K60" s="313"/>
    </row>
    <row r="61" spans="1:11" ht="14.25">
      <c r="A61" s="288">
        <v>7</v>
      </c>
      <c r="B61" s="317" t="s">
        <v>277</v>
      </c>
      <c r="C61" s="339" t="s">
        <v>278</v>
      </c>
      <c r="D61" s="324" t="s">
        <v>252</v>
      </c>
      <c r="E61" s="340"/>
      <c r="F61" s="345">
        <v>6</v>
      </c>
      <c r="G61" s="301" t="s">
        <v>213</v>
      </c>
      <c r="H61" s="120">
        <f>$D$22</f>
        <v>1</v>
      </c>
      <c r="J61" s="314"/>
      <c r="K61" s="313"/>
    </row>
    <row r="62" spans="1:11" ht="15" thickBot="1">
      <c r="A62" s="288">
        <v>8</v>
      </c>
      <c r="B62" s="333" t="s">
        <v>51</v>
      </c>
      <c r="C62" s="339" t="s">
        <v>279</v>
      </c>
      <c r="D62" s="159">
        <v>1</v>
      </c>
      <c r="E62" s="340"/>
      <c r="F62" s="346">
        <v>7</v>
      </c>
      <c r="G62" s="304" t="s">
        <v>207</v>
      </c>
      <c r="H62" s="305">
        <f>$D$47+$D$49</f>
        <v>0</v>
      </c>
      <c r="J62" s="313"/>
      <c r="K62" s="313"/>
    </row>
    <row r="63" spans="1:4" ht="14.25">
      <c r="A63" s="288">
        <v>9</v>
      </c>
      <c r="B63" s="347" t="s">
        <v>280</v>
      </c>
      <c r="C63" s="317" t="s">
        <v>281</v>
      </c>
      <c r="D63" s="120">
        <v>0</v>
      </c>
    </row>
    <row r="64" spans="1:4" ht="14.25">
      <c r="A64" s="288">
        <v>10</v>
      </c>
      <c r="B64" s="348" t="s">
        <v>213</v>
      </c>
      <c r="C64" s="317" t="s">
        <v>282</v>
      </c>
      <c r="D64" s="324" t="s">
        <v>252</v>
      </c>
    </row>
    <row r="65" spans="1:4" ht="14.25">
      <c r="A65" s="288">
        <v>11</v>
      </c>
      <c r="B65" s="295" t="s">
        <v>127</v>
      </c>
      <c r="C65" s="317" t="s">
        <v>283</v>
      </c>
      <c r="D65" s="159">
        <v>0</v>
      </c>
    </row>
    <row r="66" spans="1:4" ht="14.25">
      <c r="A66" s="288">
        <v>12</v>
      </c>
      <c r="B66" s="327" t="s">
        <v>284</v>
      </c>
      <c r="C66" s="331" t="s">
        <v>285</v>
      </c>
      <c r="D66" s="159">
        <v>0</v>
      </c>
    </row>
    <row r="67" spans="1:4" ht="14.25">
      <c r="A67" s="288">
        <v>13</v>
      </c>
      <c r="B67" s="317" t="s">
        <v>286</v>
      </c>
      <c r="C67" s="317" t="s">
        <v>287</v>
      </c>
      <c r="D67" s="324" t="s">
        <v>252</v>
      </c>
    </row>
    <row r="68" spans="1:4" ht="14.25">
      <c r="A68" s="349">
        <v>14</v>
      </c>
      <c r="B68" s="308" t="s">
        <v>207</v>
      </c>
      <c r="C68" s="350" t="s">
        <v>288</v>
      </c>
      <c r="D68" s="351">
        <v>0</v>
      </c>
    </row>
    <row r="69" spans="1:4" ht="15" thickBot="1">
      <c r="A69" s="335">
        <v>15</v>
      </c>
      <c r="B69" s="352" t="s">
        <v>289</v>
      </c>
      <c r="C69" s="337" t="s">
        <v>290</v>
      </c>
      <c r="D69" s="353" t="s">
        <v>252</v>
      </c>
    </row>
    <row r="70" spans="1:7" ht="15">
      <c r="A70" s="149"/>
      <c r="B70" s="164"/>
      <c r="C70" s="140"/>
      <c r="D70" s="147"/>
      <c r="E70" s="340"/>
      <c r="F70" s="340"/>
      <c r="G70" s="340"/>
    </row>
    <row r="71" spans="1:7" ht="15">
      <c r="A71" s="149"/>
      <c r="B71" s="164"/>
      <c r="C71" s="140"/>
      <c r="D71" s="147"/>
      <c r="E71" s="340"/>
      <c r="F71" s="340"/>
      <c r="G71" s="340"/>
    </row>
    <row r="72" spans="1:7" ht="15">
      <c r="A72" s="149"/>
      <c r="B72" s="164"/>
      <c r="C72" s="140"/>
      <c r="D72" s="147"/>
      <c r="E72" s="340"/>
      <c r="F72" s="340"/>
      <c r="G72" s="340"/>
    </row>
    <row r="73" spans="2:7" ht="15.75" thickBot="1">
      <c r="B73" s="354" t="s">
        <v>291</v>
      </c>
      <c r="C73" s="355"/>
      <c r="D73" s="355" t="s">
        <v>218</v>
      </c>
      <c r="E73" s="340"/>
      <c r="F73" s="340"/>
      <c r="G73" s="340"/>
    </row>
    <row r="74" spans="1:10" ht="15.75" thickBot="1">
      <c r="A74" s="284" t="s">
        <v>78</v>
      </c>
      <c r="B74" s="356" t="s">
        <v>79</v>
      </c>
      <c r="C74" s="357" t="s">
        <v>80</v>
      </c>
      <c r="D74" s="358" t="s">
        <v>44</v>
      </c>
      <c r="E74" s="340"/>
      <c r="F74" s="359"/>
      <c r="G74" s="360" t="s">
        <v>292</v>
      </c>
      <c r="H74" s="98"/>
      <c r="J74" s="313"/>
    </row>
    <row r="75" spans="1:10" ht="15" thickBot="1">
      <c r="A75" s="288">
        <v>1</v>
      </c>
      <c r="B75" s="316" t="s">
        <v>53</v>
      </c>
      <c r="C75" s="339" t="s">
        <v>268</v>
      </c>
      <c r="D75" s="159">
        <v>6</v>
      </c>
      <c r="E75" s="340"/>
      <c r="F75" s="341" t="s">
        <v>78</v>
      </c>
      <c r="G75" s="341" t="s">
        <v>79</v>
      </c>
      <c r="H75" s="319" t="s">
        <v>44</v>
      </c>
      <c r="J75" s="313"/>
    </row>
    <row r="76" spans="1:10" ht="14.25">
      <c r="A76" s="288">
        <v>2</v>
      </c>
      <c r="B76" s="320" t="s">
        <v>172</v>
      </c>
      <c r="C76" s="361" t="s">
        <v>293</v>
      </c>
      <c r="D76" s="159">
        <v>4</v>
      </c>
      <c r="E76" s="340"/>
      <c r="F76" s="342">
        <v>1</v>
      </c>
      <c r="G76" s="296" t="s">
        <v>116</v>
      </c>
      <c r="H76" s="120">
        <f>$D$17+$D$20+$D$38+$D$46+$D$48+$D$55+$D$62+$D$75+$D$79</f>
        <v>28</v>
      </c>
      <c r="J76" s="314"/>
    </row>
    <row r="77" spans="1:10" ht="14.25">
      <c r="A77" s="288">
        <v>3</v>
      </c>
      <c r="B77" s="320" t="s">
        <v>163</v>
      </c>
      <c r="C77" s="339" t="s">
        <v>294</v>
      </c>
      <c r="D77" s="159">
        <v>3</v>
      </c>
      <c r="E77" s="340"/>
      <c r="F77" s="343">
        <v>2</v>
      </c>
      <c r="G77" s="297" t="s">
        <v>69</v>
      </c>
      <c r="H77" s="120">
        <f>$D$19+$D$23+$D$39+$D$56+$D$57+$D$76+$D$77</f>
        <v>22</v>
      </c>
      <c r="J77" s="314"/>
    </row>
    <row r="78" spans="1:10" ht="14.25">
      <c r="A78" s="288">
        <v>4</v>
      </c>
      <c r="B78" s="347" t="s">
        <v>280</v>
      </c>
      <c r="C78" s="361" t="s">
        <v>295</v>
      </c>
      <c r="D78" s="159">
        <v>2</v>
      </c>
      <c r="E78" s="340"/>
      <c r="F78" s="343">
        <v>3</v>
      </c>
      <c r="G78" s="302" t="s">
        <v>58</v>
      </c>
      <c r="H78" s="120">
        <f>$D$24+$D$42+$D$78+$D$81</f>
        <v>5</v>
      </c>
      <c r="J78" s="314"/>
    </row>
    <row r="79" spans="1:10" ht="14.25">
      <c r="A79" s="299" t="s">
        <v>225</v>
      </c>
      <c r="B79" s="333" t="s">
        <v>296</v>
      </c>
      <c r="C79" s="339" t="s">
        <v>297</v>
      </c>
      <c r="D79" s="324">
        <v>1</v>
      </c>
      <c r="E79" s="340"/>
      <c r="F79" s="362" t="s">
        <v>274</v>
      </c>
      <c r="G79" s="295" t="s">
        <v>127</v>
      </c>
      <c r="H79" s="120">
        <f>$D$18</f>
        <v>4</v>
      </c>
      <c r="J79" s="314"/>
    </row>
    <row r="80" spans="1:10" ht="14.25">
      <c r="A80" s="299" t="s">
        <v>225</v>
      </c>
      <c r="B80" s="301" t="s">
        <v>229</v>
      </c>
      <c r="C80" s="361" t="s">
        <v>298</v>
      </c>
      <c r="D80" s="159">
        <v>1</v>
      </c>
      <c r="E80" s="340"/>
      <c r="F80" s="344" t="s">
        <v>276</v>
      </c>
      <c r="G80" s="300" t="s">
        <v>211</v>
      </c>
      <c r="H80" s="120">
        <f>$D$21+$D$43+$D$59</f>
        <v>3</v>
      </c>
      <c r="J80" s="314"/>
    </row>
    <row r="81" spans="1:10" ht="14.25">
      <c r="A81" s="299" t="s">
        <v>225</v>
      </c>
      <c r="B81" s="327" t="s">
        <v>284</v>
      </c>
      <c r="C81" s="361" t="s">
        <v>285</v>
      </c>
      <c r="D81" s="324">
        <v>1</v>
      </c>
      <c r="E81" s="340"/>
      <c r="F81" s="345">
        <v>6</v>
      </c>
      <c r="G81" s="301" t="s">
        <v>213</v>
      </c>
      <c r="H81" s="120">
        <f>$D$22+$D$80</f>
        <v>2</v>
      </c>
      <c r="J81" s="314"/>
    </row>
    <row r="82" spans="1:10" ht="15" thickBot="1">
      <c r="A82" s="299" t="s">
        <v>225</v>
      </c>
      <c r="B82" s="330" t="s">
        <v>180</v>
      </c>
      <c r="C82" s="361" t="s">
        <v>299</v>
      </c>
      <c r="D82" s="307">
        <v>1</v>
      </c>
      <c r="E82" s="340"/>
      <c r="F82" s="346">
        <v>7</v>
      </c>
      <c r="G82" s="304" t="s">
        <v>207</v>
      </c>
      <c r="H82" s="305">
        <f>$D$47+$D$49</f>
        <v>0</v>
      </c>
      <c r="J82" s="313"/>
    </row>
    <row r="83" spans="1:4" ht="12.75">
      <c r="A83" s="306" t="s">
        <v>233</v>
      </c>
      <c r="B83" s="301" t="s">
        <v>241</v>
      </c>
      <c r="C83" s="363" t="s">
        <v>300</v>
      </c>
      <c r="D83" s="159">
        <v>0</v>
      </c>
    </row>
    <row r="84" spans="1:4" ht="26.25">
      <c r="A84" s="364" t="s">
        <v>233</v>
      </c>
      <c r="B84" s="323" t="s">
        <v>301</v>
      </c>
      <c r="C84" s="365" t="s">
        <v>302</v>
      </c>
      <c r="D84" s="159">
        <v>0</v>
      </c>
    </row>
    <row r="85" spans="1:12" ht="12.75">
      <c r="A85" s="306" t="s">
        <v>233</v>
      </c>
      <c r="B85" s="308" t="s">
        <v>261</v>
      </c>
      <c r="C85" s="363" t="s">
        <v>303</v>
      </c>
      <c r="D85" s="159">
        <v>0</v>
      </c>
      <c r="E85" s="140"/>
      <c r="F85" s="140"/>
      <c r="G85" s="140"/>
      <c r="H85" s="140"/>
      <c r="I85" s="140"/>
      <c r="J85" s="140"/>
      <c r="K85" s="140"/>
      <c r="L85" s="140"/>
    </row>
    <row r="86" spans="1:12" ht="14.25">
      <c r="A86" s="306" t="s">
        <v>233</v>
      </c>
      <c r="B86" s="366" t="s">
        <v>304</v>
      </c>
      <c r="C86" s="363" t="s">
        <v>305</v>
      </c>
      <c r="D86" s="159">
        <v>0</v>
      </c>
      <c r="E86" s="140"/>
      <c r="F86" s="140"/>
      <c r="G86" s="140"/>
      <c r="H86" s="140"/>
      <c r="I86" s="140"/>
      <c r="J86" s="140"/>
      <c r="K86" s="140"/>
      <c r="L86" s="140"/>
    </row>
    <row r="87" spans="1:12" ht="15">
      <c r="A87" s="306" t="s">
        <v>233</v>
      </c>
      <c r="B87" s="366" t="s">
        <v>306</v>
      </c>
      <c r="C87" s="363" t="s">
        <v>307</v>
      </c>
      <c r="D87" s="159">
        <v>0</v>
      </c>
      <c r="E87" s="140"/>
      <c r="F87" s="140"/>
      <c r="G87" s="143"/>
      <c r="H87" s="140"/>
      <c r="I87" s="140"/>
      <c r="J87" s="140"/>
      <c r="K87" s="140"/>
      <c r="L87" s="140"/>
    </row>
    <row r="88" spans="1:12" ht="14.25">
      <c r="A88" s="306" t="s">
        <v>233</v>
      </c>
      <c r="B88" s="308" t="s">
        <v>264</v>
      </c>
      <c r="C88" s="363" t="s">
        <v>308</v>
      </c>
      <c r="D88" s="159">
        <v>0</v>
      </c>
      <c r="E88" s="140"/>
      <c r="F88" s="141"/>
      <c r="G88" s="141"/>
      <c r="H88" s="141"/>
      <c r="I88" s="140"/>
      <c r="J88" s="140"/>
      <c r="K88" s="140"/>
      <c r="L88" s="140"/>
    </row>
    <row r="89" spans="1:12" ht="14.25">
      <c r="A89" s="306" t="s">
        <v>233</v>
      </c>
      <c r="B89" s="367" t="s">
        <v>309</v>
      </c>
      <c r="C89" s="363" t="s">
        <v>310</v>
      </c>
      <c r="D89" s="159">
        <v>0</v>
      </c>
      <c r="E89" s="140"/>
      <c r="F89" s="147"/>
      <c r="G89" s="368"/>
      <c r="H89" s="147"/>
      <c r="I89" s="140"/>
      <c r="J89" s="147"/>
      <c r="K89" s="140"/>
      <c r="L89" s="140"/>
    </row>
    <row r="90" spans="1:12" ht="15" thickBot="1">
      <c r="A90" s="309" t="s">
        <v>233</v>
      </c>
      <c r="B90" s="369" t="s">
        <v>311</v>
      </c>
      <c r="C90" s="370" t="s">
        <v>312</v>
      </c>
      <c r="D90" s="338">
        <v>0</v>
      </c>
      <c r="E90" s="140"/>
      <c r="F90" s="151"/>
      <c r="G90" s="368"/>
      <c r="H90" s="147"/>
      <c r="I90" s="140"/>
      <c r="J90" s="147"/>
      <c r="K90" s="140"/>
      <c r="L90" s="140"/>
    </row>
    <row r="91" spans="1:12" ht="15">
      <c r="A91" s="149"/>
      <c r="B91" s="371"/>
      <c r="C91" s="226"/>
      <c r="D91" s="147"/>
      <c r="E91" s="140"/>
      <c r="F91" s="151"/>
      <c r="G91" s="368"/>
      <c r="H91" s="147"/>
      <c r="I91" s="140"/>
      <c r="J91" s="147"/>
      <c r="K91" s="140"/>
      <c r="L91" s="140"/>
    </row>
    <row r="92" spans="1:12" ht="15">
      <c r="A92" s="372"/>
      <c r="B92" s="371"/>
      <c r="C92" s="226"/>
      <c r="D92" s="147"/>
      <c r="E92" s="140"/>
      <c r="F92" s="151"/>
      <c r="G92" s="368"/>
      <c r="H92" s="147"/>
      <c r="I92" s="140"/>
      <c r="J92" s="147"/>
      <c r="K92" s="140"/>
      <c r="L92" s="140"/>
    </row>
    <row r="93" spans="1:12" ht="15">
      <c r="A93" s="372"/>
      <c r="B93" s="371"/>
      <c r="C93" s="226"/>
      <c r="D93" s="147"/>
      <c r="E93" s="140"/>
      <c r="F93" s="151"/>
      <c r="G93" s="368"/>
      <c r="H93" s="147"/>
      <c r="I93" s="140"/>
      <c r="J93" s="147"/>
      <c r="K93" s="140"/>
      <c r="L93" s="140"/>
    </row>
    <row r="94" spans="1:12" ht="15">
      <c r="A94" s="372"/>
      <c r="B94" s="371"/>
      <c r="C94" s="226"/>
      <c r="D94" s="147"/>
      <c r="E94" s="140"/>
      <c r="F94" s="147"/>
      <c r="G94" s="368"/>
      <c r="H94" s="147"/>
      <c r="I94" s="140"/>
      <c r="J94" s="147"/>
      <c r="K94" s="140"/>
      <c r="L94" s="140"/>
    </row>
    <row r="95" spans="1:12" ht="12.75">
      <c r="A95" s="372"/>
      <c r="B95" s="226"/>
      <c r="C95" s="226"/>
      <c r="D95" s="147"/>
      <c r="E95" s="140"/>
      <c r="F95" s="140"/>
      <c r="G95" s="140"/>
      <c r="H95" s="140"/>
      <c r="I95" s="140"/>
      <c r="J95" s="140"/>
      <c r="K95" s="140"/>
      <c r="L95" s="140"/>
    </row>
    <row r="96" spans="1:12" ht="12.75">
      <c r="A96" s="372"/>
      <c r="B96" s="373"/>
      <c r="C96" s="226"/>
      <c r="D96" s="147"/>
      <c r="E96" s="140"/>
      <c r="F96" s="140"/>
      <c r="G96" s="140"/>
      <c r="H96" s="140"/>
      <c r="I96" s="140"/>
      <c r="J96" s="140"/>
      <c r="K96" s="140"/>
      <c r="L96" s="140"/>
    </row>
    <row r="97" spans="1:12" ht="12.75">
      <c r="A97" s="372"/>
      <c r="B97" s="373"/>
      <c r="C97" s="374"/>
      <c r="D97" s="147"/>
      <c r="E97" s="140"/>
      <c r="F97" s="140"/>
      <c r="G97" s="140"/>
      <c r="H97" s="140"/>
      <c r="I97" s="140"/>
      <c r="J97" s="140"/>
      <c r="K97" s="140"/>
      <c r="L97" s="140"/>
    </row>
    <row r="98" spans="1:12" ht="15">
      <c r="A98" s="372"/>
      <c r="B98" s="371"/>
      <c r="C98" s="374"/>
      <c r="D98" s="147"/>
      <c r="E98" s="140"/>
      <c r="F98" s="140"/>
      <c r="G98" s="140"/>
      <c r="H98" s="140"/>
      <c r="I98" s="140"/>
      <c r="J98" s="140"/>
      <c r="K98" s="140"/>
      <c r="L98" s="140"/>
    </row>
    <row r="99" spans="1:12" ht="15">
      <c r="A99" s="140"/>
      <c r="B99" s="164"/>
      <c r="C99" s="140"/>
      <c r="D99" s="140"/>
      <c r="E99" s="140"/>
      <c r="F99" s="140"/>
      <c r="G99" s="140"/>
      <c r="H99" s="140"/>
      <c r="I99" s="140"/>
      <c r="J99" s="140"/>
      <c r="K99" s="140"/>
      <c r="L99" s="140"/>
    </row>
    <row r="100" spans="1:12" ht="12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</row>
    <row r="101" spans="1:12" ht="15">
      <c r="A101" s="140"/>
      <c r="B101" s="375"/>
      <c r="C101" s="151"/>
      <c r="D101" s="151"/>
      <c r="E101" s="140"/>
      <c r="F101" s="140"/>
      <c r="G101" s="140"/>
      <c r="H101" s="140"/>
      <c r="I101" s="140"/>
      <c r="J101" s="140"/>
      <c r="K101" s="140"/>
      <c r="L101" s="140"/>
    </row>
    <row r="102" spans="1:12" ht="15">
      <c r="A102" s="141"/>
      <c r="B102" s="142"/>
      <c r="C102" s="141"/>
      <c r="D102" s="141"/>
      <c r="E102" s="140"/>
      <c r="F102" s="140"/>
      <c r="G102" s="143"/>
      <c r="H102" s="140"/>
      <c r="I102" s="140"/>
      <c r="J102" s="140"/>
      <c r="K102" s="140"/>
      <c r="L102" s="140"/>
    </row>
    <row r="103" spans="1:12" ht="14.25">
      <c r="A103" s="149"/>
      <c r="B103" s="368"/>
      <c r="C103" s="226"/>
      <c r="D103" s="147"/>
      <c r="E103" s="140"/>
      <c r="F103" s="141"/>
      <c r="G103" s="141"/>
      <c r="H103" s="141"/>
      <c r="I103" s="140"/>
      <c r="J103" s="140"/>
      <c r="K103" s="140"/>
      <c r="L103" s="140"/>
    </row>
    <row r="104" spans="1:12" ht="15">
      <c r="A104" s="149"/>
      <c r="B104" s="371"/>
      <c r="C104" s="226"/>
      <c r="D104" s="147"/>
      <c r="E104" s="140"/>
      <c r="F104" s="147"/>
      <c r="G104" s="368"/>
      <c r="H104" s="147"/>
      <c r="I104" s="140"/>
      <c r="J104" s="140"/>
      <c r="K104" s="140"/>
      <c r="L104" s="140"/>
    </row>
    <row r="105" spans="1:12" ht="15">
      <c r="A105" s="149"/>
      <c r="B105" s="371"/>
      <c r="C105" s="226"/>
      <c r="D105" s="147"/>
      <c r="E105" s="140"/>
      <c r="F105" s="376"/>
      <c r="G105" s="368"/>
      <c r="H105" s="147"/>
      <c r="I105" s="140"/>
      <c r="J105" s="140"/>
      <c r="K105" s="140"/>
      <c r="L105" s="140"/>
    </row>
    <row r="106" spans="1:12" ht="15">
      <c r="A106" s="149"/>
      <c r="B106" s="164"/>
      <c r="C106" s="226"/>
      <c r="D106" s="147"/>
      <c r="E106" s="140"/>
      <c r="F106" s="376"/>
      <c r="G106" s="368"/>
      <c r="H106" s="147"/>
      <c r="I106" s="140"/>
      <c r="J106" s="140"/>
      <c r="K106" s="140"/>
      <c r="L106" s="140"/>
    </row>
    <row r="107" spans="1:12" ht="15">
      <c r="A107" s="372"/>
      <c r="B107" s="371"/>
      <c r="C107" s="226"/>
      <c r="D107" s="147"/>
      <c r="E107" s="140"/>
      <c r="F107" s="151"/>
      <c r="G107" s="368"/>
      <c r="H107" s="147"/>
      <c r="I107" s="140"/>
      <c r="J107" s="140"/>
      <c r="K107" s="140"/>
      <c r="L107" s="140"/>
    </row>
    <row r="108" spans="1:12" ht="15">
      <c r="A108" s="372"/>
      <c r="B108" s="371"/>
      <c r="C108" s="226"/>
      <c r="D108" s="147"/>
      <c r="E108" s="140"/>
      <c r="F108" s="151"/>
      <c r="G108" s="368"/>
      <c r="H108" s="147"/>
      <c r="I108" s="140"/>
      <c r="J108" s="140"/>
      <c r="K108" s="140"/>
      <c r="L108" s="140"/>
    </row>
    <row r="109" spans="1:12" ht="15">
      <c r="A109" s="372"/>
      <c r="B109" s="371"/>
      <c r="C109" s="226"/>
      <c r="D109" s="147"/>
      <c r="E109" s="140"/>
      <c r="F109" s="147"/>
      <c r="G109" s="368"/>
      <c r="H109" s="147"/>
      <c r="I109" s="140"/>
      <c r="J109" s="140"/>
      <c r="K109" s="140"/>
      <c r="L109" s="140"/>
    </row>
    <row r="110" spans="1:12" ht="15">
      <c r="A110" s="372"/>
      <c r="B110" s="371"/>
      <c r="C110" s="226"/>
      <c r="D110" s="147"/>
      <c r="E110" s="140"/>
      <c r="F110" s="140"/>
      <c r="G110" s="140"/>
      <c r="H110" s="140"/>
      <c r="I110" s="140"/>
      <c r="J110" s="140"/>
      <c r="K110" s="140"/>
      <c r="L110" s="140"/>
    </row>
    <row r="111" spans="1:12" ht="15">
      <c r="A111" s="372"/>
      <c r="B111" s="371"/>
      <c r="C111" s="226"/>
      <c r="D111" s="147"/>
      <c r="E111" s="140"/>
      <c r="F111" s="140"/>
      <c r="G111" s="140"/>
      <c r="H111" s="140"/>
      <c r="I111" s="140"/>
      <c r="J111" s="140"/>
      <c r="K111" s="140"/>
      <c r="L111" s="140"/>
    </row>
    <row r="112" spans="1:12" ht="15">
      <c r="A112" s="372"/>
      <c r="B112" s="371"/>
      <c r="C112" s="226"/>
      <c r="D112" s="147"/>
      <c r="E112" s="140"/>
      <c r="F112" s="140"/>
      <c r="G112" s="140"/>
      <c r="H112" s="140"/>
      <c r="I112" s="140"/>
      <c r="J112" s="140"/>
      <c r="K112" s="140"/>
      <c r="L112" s="140"/>
    </row>
    <row r="113" spans="1:12" ht="12.75">
      <c r="A113" s="372"/>
      <c r="B113" s="226"/>
      <c r="C113" s="226"/>
      <c r="D113" s="147"/>
      <c r="E113" s="140"/>
      <c r="F113" s="140"/>
      <c r="G113" s="140"/>
      <c r="H113" s="140"/>
      <c r="I113" s="140"/>
      <c r="J113" s="140"/>
      <c r="K113" s="140"/>
      <c r="L113" s="140"/>
    </row>
    <row r="114" spans="1:12" ht="15">
      <c r="A114" s="372"/>
      <c r="B114" s="371"/>
      <c r="C114" s="226"/>
      <c r="D114" s="147"/>
      <c r="E114" s="140"/>
      <c r="F114" s="140"/>
      <c r="G114" s="140"/>
      <c r="H114" s="140"/>
      <c r="I114" s="140"/>
      <c r="J114" s="140"/>
      <c r="K114" s="140"/>
      <c r="L114" s="140"/>
    </row>
    <row r="115" spans="1:12" ht="12.75">
      <c r="A115" s="153"/>
      <c r="B115" s="373"/>
      <c r="C115" s="226"/>
      <c r="D115" s="147"/>
      <c r="E115" s="140"/>
      <c r="F115" s="140"/>
      <c r="G115" s="140"/>
      <c r="H115" s="140"/>
      <c r="I115" s="140"/>
      <c r="J115" s="140"/>
      <c r="K115" s="140"/>
      <c r="L115" s="140"/>
    </row>
    <row r="116" spans="1:12" ht="12.75">
      <c r="A116" s="153"/>
      <c r="B116" s="373"/>
      <c r="C116" s="226"/>
      <c r="D116" s="147"/>
      <c r="E116" s="140"/>
      <c r="F116" s="140"/>
      <c r="G116" s="140"/>
      <c r="H116" s="140"/>
      <c r="I116" s="140"/>
      <c r="J116" s="140"/>
      <c r="K116" s="140"/>
      <c r="L116" s="140"/>
    </row>
    <row r="117" spans="1:12" ht="15">
      <c r="A117" s="153"/>
      <c r="B117" s="371"/>
      <c r="C117" s="226"/>
      <c r="D117" s="147"/>
      <c r="E117" s="140"/>
      <c r="F117" s="140"/>
      <c r="G117" s="140"/>
      <c r="H117" s="140"/>
      <c r="I117" s="140"/>
      <c r="J117" s="140"/>
      <c r="K117" s="140"/>
      <c r="L117" s="140"/>
    </row>
    <row r="118" spans="1:12" ht="12.75">
      <c r="A118" s="153"/>
      <c r="B118" s="226"/>
      <c r="C118" s="226"/>
      <c r="D118" s="147"/>
      <c r="E118" s="140"/>
      <c r="F118" s="140"/>
      <c r="G118" s="140"/>
      <c r="H118" s="140"/>
      <c r="I118" s="140"/>
      <c r="J118" s="140"/>
      <c r="K118" s="140"/>
      <c r="L118" s="140"/>
    </row>
    <row r="119" spans="1:12" ht="15">
      <c r="A119" s="140"/>
      <c r="B119" s="164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1:12" ht="12.7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</row>
    <row r="121" spans="1:12" ht="15">
      <c r="A121" s="140"/>
      <c r="B121" s="375"/>
      <c r="C121" s="151"/>
      <c r="D121" s="151"/>
      <c r="E121" s="140"/>
      <c r="F121" s="140"/>
      <c r="G121" s="140"/>
      <c r="H121" s="140"/>
      <c r="I121" s="140"/>
      <c r="J121" s="140"/>
      <c r="K121" s="140"/>
      <c r="L121" s="140"/>
    </row>
    <row r="122" spans="1:12" ht="15">
      <c r="A122" s="141"/>
      <c r="B122" s="142"/>
      <c r="C122" s="141"/>
      <c r="D122" s="141"/>
      <c r="E122" s="140"/>
      <c r="F122" s="140"/>
      <c r="G122" s="143"/>
      <c r="H122" s="140"/>
      <c r="I122" s="140"/>
      <c r="J122" s="140"/>
      <c r="K122" s="140"/>
      <c r="L122" s="140"/>
    </row>
    <row r="123" spans="1:12" ht="14.25">
      <c r="A123" s="149"/>
      <c r="B123" s="226"/>
      <c r="C123" s="226"/>
      <c r="D123" s="147"/>
      <c r="E123" s="140"/>
      <c r="F123" s="141"/>
      <c r="G123" s="141"/>
      <c r="H123" s="141"/>
      <c r="I123" s="140"/>
      <c r="J123" s="140"/>
      <c r="K123" s="140"/>
      <c r="L123" s="140"/>
    </row>
    <row r="124" spans="1:12" ht="12.75">
      <c r="A124" s="149"/>
      <c r="B124" s="226"/>
      <c r="C124" s="226"/>
      <c r="D124" s="147"/>
      <c r="E124" s="140"/>
      <c r="F124" s="147"/>
      <c r="G124" s="368"/>
      <c r="H124" s="147"/>
      <c r="I124" s="140"/>
      <c r="J124" s="140"/>
      <c r="K124" s="140"/>
      <c r="L124" s="140"/>
    </row>
    <row r="125" spans="1:12" ht="15">
      <c r="A125" s="149"/>
      <c r="B125" s="371"/>
      <c r="C125" s="226"/>
      <c r="D125" s="147"/>
      <c r="E125" s="140"/>
      <c r="F125" s="151"/>
      <c r="G125" s="368"/>
      <c r="H125" s="147"/>
      <c r="I125" s="140"/>
      <c r="J125" s="140"/>
      <c r="K125" s="140"/>
      <c r="L125" s="140"/>
    </row>
    <row r="126" spans="1:12" ht="15">
      <c r="A126" s="149"/>
      <c r="B126" s="371"/>
      <c r="C126" s="226"/>
      <c r="D126" s="147"/>
      <c r="E126" s="140"/>
      <c r="F126" s="151"/>
      <c r="G126" s="368"/>
      <c r="H126" s="147"/>
      <c r="I126" s="140"/>
      <c r="J126" s="140"/>
      <c r="K126" s="140"/>
      <c r="L126" s="140"/>
    </row>
    <row r="127" spans="1:12" ht="12.75">
      <c r="A127" s="372"/>
      <c r="B127" s="226"/>
      <c r="C127" s="226"/>
      <c r="D127" s="147"/>
      <c r="E127" s="140"/>
      <c r="F127" s="376"/>
      <c r="G127" s="368"/>
      <c r="H127" s="147"/>
      <c r="I127" s="140"/>
      <c r="J127" s="140"/>
      <c r="K127" s="140"/>
      <c r="L127" s="140"/>
    </row>
    <row r="128" spans="1:12" ht="15">
      <c r="A128" s="372"/>
      <c r="B128" s="371"/>
      <c r="C128" s="226"/>
      <c r="D128" s="147"/>
      <c r="E128" s="140"/>
      <c r="F128" s="376"/>
      <c r="G128" s="368"/>
      <c r="H128" s="147"/>
      <c r="I128" s="140"/>
      <c r="J128" s="140"/>
      <c r="K128" s="140"/>
      <c r="L128" s="140"/>
    </row>
    <row r="129" spans="1:12" ht="15">
      <c r="A129" s="372"/>
      <c r="B129" s="371"/>
      <c r="C129" s="226"/>
      <c r="D129" s="147"/>
      <c r="E129" s="140"/>
      <c r="F129" s="147"/>
      <c r="G129" s="368"/>
      <c r="H129" s="147"/>
      <c r="I129" s="140"/>
      <c r="J129" s="140"/>
      <c r="K129" s="140"/>
      <c r="L129" s="140"/>
    </row>
    <row r="130" spans="1:12" ht="15">
      <c r="A130" s="372"/>
      <c r="B130" s="371"/>
      <c r="C130" s="226"/>
      <c r="D130" s="147"/>
      <c r="E130" s="140"/>
      <c r="F130" s="140"/>
      <c r="G130" s="140"/>
      <c r="H130" s="140"/>
      <c r="I130" s="140"/>
      <c r="J130" s="140"/>
      <c r="K130" s="140"/>
      <c r="L130" s="140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79">
      <selection activeCell="B7" sqref="B7"/>
    </sheetView>
  </sheetViews>
  <sheetFormatPr defaultColWidth="9.140625" defaultRowHeight="12.75"/>
  <cols>
    <col min="1" max="1" width="6.7109375" style="89" customWidth="1"/>
    <col min="2" max="2" width="24.7109375" style="89" customWidth="1"/>
    <col min="3" max="3" width="46.28125" style="89" customWidth="1"/>
    <col min="4" max="4" width="8.00390625" style="89" customWidth="1"/>
    <col min="5" max="5" width="1.7109375" style="89" customWidth="1"/>
    <col min="6" max="6" width="6.8515625" style="89" customWidth="1"/>
    <col min="7" max="7" width="22.140625" style="89" customWidth="1"/>
    <col min="8" max="8" width="6.28125" style="89" customWidth="1"/>
    <col min="9" max="9" width="5.8515625" style="89" customWidth="1"/>
    <col min="10" max="10" width="24.7109375" style="89" customWidth="1"/>
    <col min="11" max="16384" width="9.140625" style="89" customWidth="1"/>
  </cols>
  <sheetData>
    <row r="1" ht="28.5">
      <c r="B1" s="269" t="s">
        <v>313</v>
      </c>
    </row>
    <row r="3" spans="2:7" ht="14.25">
      <c r="B3" s="99" t="s">
        <v>206</v>
      </c>
      <c r="C3" s="270" t="s">
        <v>207</v>
      </c>
      <c r="G3" s="271" t="s">
        <v>208</v>
      </c>
    </row>
    <row r="4" spans="3:8" ht="14.25">
      <c r="C4" s="272" t="s">
        <v>58</v>
      </c>
      <c r="G4" s="273" t="s">
        <v>78</v>
      </c>
      <c r="H4" s="274" t="s">
        <v>44</v>
      </c>
    </row>
    <row r="5" spans="3:8" ht="12.75">
      <c r="C5" s="275" t="s">
        <v>127</v>
      </c>
      <c r="G5" s="224" t="s">
        <v>209</v>
      </c>
      <c r="H5" s="276">
        <v>6</v>
      </c>
    </row>
    <row r="6" spans="3:8" ht="12.75">
      <c r="C6" s="277" t="s">
        <v>314</v>
      </c>
      <c r="G6" s="224" t="s">
        <v>187</v>
      </c>
      <c r="H6" s="276">
        <v>4</v>
      </c>
    </row>
    <row r="7" spans="3:8" ht="12.75">
      <c r="C7" s="377" t="s">
        <v>315</v>
      </c>
      <c r="G7" s="224" t="s">
        <v>210</v>
      </c>
      <c r="H7" s="276">
        <v>3</v>
      </c>
    </row>
    <row r="8" spans="3:8" ht="12.75">
      <c r="C8" s="278" t="s">
        <v>116</v>
      </c>
      <c r="G8" s="224" t="s">
        <v>212</v>
      </c>
      <c r="H8" s="276">
        <v>2</v>
      </c>
    </row>
    <row r="9" spans="3:8" ht="12.75">
      <c r="C9" s="279" t="s">
        <v>211</v>
      </c>
      <c r="G9" s="224" t="s">
        <v>214</v>
      </c>
      <c r="H9" s="276">
        <v>1</v>
      </c>
    </row>
    <row r="10" ht="12.75">
      <c r="C10" s="280" t="s">
        <v>63</v>
      </c>
    </row>
    <row r="11" ht="12.75">
      <c r="C11" s="378" t="s">
        <v>316</v>
      </c>
    </row>
    <row r="12" ht="12.75">
      <c r="C12" s="379" t="s">
        <v>317</v>
      </c>
    </row>
    <row r="13" ht="12.75">
      <c r="C13"/>
    </row>
    <row r="14" spans="2:7" ht="18">
      <c r="B14" s="282" t="s">
        <v>215</v>
      </c>
      <c r="C14"/>
      <c r="G14" s="282" t="s">
        <v>216</v>
      </c>
    </row>
    <row r="16" spans="2:10" ht="15.75" thickBot="1">
      <c r="B16" s="90" t="s">
        <v>318</v>
      </c>
      <c r="D16" s="283" t="s">
        <v>218</v>
      </c>
      <c r="J16" s="90"/>
    </row>
    <row r="17" spans="1:11" ht="15">
      <c r="A17" s="284" t="s">
        <v>78</v>
      </c>
      <c r="B17" s="285" t="s">
        <v>79</v>
      </c>
      <c r="C17" s="286" t="s">
        <v>80</v>
      </c>
      <c r="D17" s="287" t="s">
        <v>44</v>
      </c>
      <c r="E17" s="95"/>
      <c r="F17" s="96"/>
      <c r="G17" s="97" t="s">
        <v>219</v>
      </c>
      <c r="H17" s="98"/>
      <c r="J17" s="99"/>
      <c r="K17" s="99"/>
    </row>
    <row r="18" spans="1:11" ht="14.25">
      <c r="A18" s="288">
        <v>1</v>
      </c>
      <c r="B18" s="296" t="s">
        <v>319</v>
      </c>
      <c r="C18" s="224" t="s">
        <v>320</v>
      </c>
      <c r="D18" s="159">
        <v>6</v>
      </c>
      <c r="E18" s="104"/>
      <c r="F18" s="291" t="s">
        <v>78</v>
      </c>
      <c r="G18" s="292" t="s">
        <v>79</v>
      </c>
      <c r="H18" s="293" t="s">
        <v>44</v>
      </c>
      <c r="I18" s="294"/>
      <c r="J18" s="104"/>
      <c r="K18" s="104"/>
    </row>
    <row r="19" spans="1:11" ht="12.75">
      <c r="A19" s="288">
        <v>2</v>
      </c>
      <c r="B19" s="297" t="s">
        <v>172</v>
      </c>
      <c r="C19" s="224" t="s">
        <v>321</v>
      </c>
      <c r="D19" s="159">
        <v>4</v>
      </c>
      <c r="E19" s="104"/>
      <c r="F19" s="121">
        <v>1</v>
      </c>
      <c r="G19" s="296" t="s">
        <v>116</v>
      </c>
      <c r="H19" s="120">
        <f>$D$18+$D$21</f>
        <v>8</v>
      </c>
      <c r="I19" s="294"/>
      <c r="J19" s="104"/>
      <c r="K19" s="104"/>
    </row>
    <row r="20" spans="1:11" ht="12.75">
      <c r="A20" s="288">
        <v>3</v>
      </c>
      <c r="B20" s="297" t="s">
        <v>163</v>
      </c>
      <c r="C20" s="224" t="s">
        <v>322</v>
      </c>
      <c r="D20" s="159">
        <v>3</v>
      </c>
      <c r="E20" s="104"/>
      <c r="F20" s="298" t="s">
        <v>323</v>
      </c>
      <c r="G20" s="297" t="s">
        <v>314</v>
      </c>
      <c r="H20" s="120">
        <f>$D$19+$D$20</f>
        <v>7</v>
      </c>
      <c r="I20" s="294"/>
      <c r="J20" s="104"/>
      <c r="K20" s="104"/>
    </row>
    <row r="21" spans="1:11" ht="12.75">
      <c r="A21" s="288">
        <v>4</v>
      </c>
      <c r="B21" s="296" t="s">
        <v>324</v>
      </c>
      <c r="C21" s="224" t="s">
        <v>325</v>
      </c>
      <c r="D21" s="159">
        <v>2</v>
      </c>
      <c r="E21" s="104"/>
      <c r="F21" s="298" t="s">
        <v>326</v>
      </c>
      <c r="G21" s="300" t="s">
        <v>211</v>
      </c>
      <c r="H21" s="120">
        <f>$D$22+$D$23</f>
        <v>2</v>
      </c>
      <c r="I21" s="294"/>
      <c r="J21" s="104"/>
      <c r="K21" s="104"/>
    </row>
    <row r="22" spans="1:11" ht="12.75">
      <c r="A22" s="299" t="s">
        <v>225</v>
      </c>
      <c r="B22" s="300" t="s">
        <v>226</v>
      </c>
      <c r="C22" s="224" t="s">
        <v>327</v>
      </c>
      <c r="D22" s="159">
        <v>1</v>
      </c>
      <c r="E22" s="104"/>
      <c r="F22" s="298" t="s">
        <v>274</v>
      </c>
      <c r="G22" s="301" t="s">
        <v>63</v>
      </c>
      <c r="H22" s="120">
        <f>$D$24</f>
        <v>1</v>
      </c>
      <c r="I22" s="294"/>
      <c r="J22" s="104"/>
      <c r="K22" s="104"/>
    </row>
    <row r="23" spans="1:11" ht="12.75">
      <c r="A23" s="299" t="s">
        <v>225</v>
      </c>
      <c r="B23" s="300" t="s">
        <v>237</v>
      </c>
      <c r="C23" s="224" t="s">
        <v>328</v>
      </c>
      <c r="D23" s="159">
        <v>1</v>
      </c>
      <c r="E23" s="104"/>
      <c r="F23" s="298" t="s">
        <v>276</v>
      </c>
      <c r="G23" s="302" t="s">
        <v>58</v>
      </c>
      <c r="H23" s="120">
        <f>$D$25</f>
        <v>1</v>
      </c>
      <c r="J23" s="104"/>
      <c r="K23" s="104"/>
    </row>
    <row r="24" spans="1:11" ht="12.75">
      <c r="A24" s="299" t="s">
        <v>225</v>
      </c>
      <c r="B24" s="301" t="s">
        <v>63</v>
      </c>
      <c r="C24" s="224" t="s">
        <v>329</v>
      </c>
      <c r="D24" s="159">
        <v>1</v>
      </c>
      <c r="E24" s="104"/>
      <c r="F24" s="380" t="s">
        <v>330</v>
      </c>
      <c r="G24" s="381" t="s">
        <v>127</v>
      </c>
      <c r="H24" s="382">
        <v>0</v>
      </c>
      <c r="J24" s="104"/>
      <c r="K24" s="104"/>
    </row>
    <row r="25" spans="1:11" ht="12.75">
      <c r="A25" s="299" t="s">
        <v>225</v>
      </c>
      <c r="B25" s="302" t="s">
        <v>280</v>
      </c>
      <c r="C25" s="224" t="s">
        <v>331</v>
      </c>
      <c r="D25" s="159">
        <v>1</v>
      </c>
      <c r="E25" s="104"/>
      <c r="F25" s="380" t="s">
        <v>330</v>
      </c>
      <c r="G25" s="383" t="s">
        <v>316</v>
      </c>
      <c r="H25" s="384">
        <v>0</v>
      </c>
      <c r="J25" s="104"/>
      <c r="K25" s="104"/>
    </row>
    <row r="26" spans="1:11" ht="12.75">
      <c r="A26" s="306" t="s">
        <v>332</v>
      </c>
      <c r="B26" s="381" t="s">
        <v>333</v>
      </c>
      <c r="C26" s="224" t="s">
        <v>334</v>
      </c>
      <c r="D26" s="307">
        <v>0</v>
      </c>
      <c r="E26" s="104"/>
      <c r="F26" s="380" t="s">
        <v>330</v>
      </c>
      <c r="G26" s="385" t="s">
        <v>317</v>
      </c>
      <c r="H26" s="384">
        <v>0</v>
      </c>
      <c r="J26" s="104"/>
      <c r="K26" s="104"/>
    </row>
    <row r="27" spans="1:11" ht="12.75">
      <c r="A27" s="306" t="s">
        <v>332</v>
      </c>
      <c r="B27" s="302" t="s">
        <v>284</v>
      </c>
      <c r="C27" s="224" t="s">
        <v>335</v>
      </c>
      <c r="D27" s="307">
        <v>0</v>
      </c>
      <c r="E27" s="104"/>
      <c r="F27" s="380" t="s">
        <v>330</v>
      </c>
      <c r="G27" s="386" t="s">
        <v>207</v>
      </c>
      <c r="H27" s="159">
        <v>0</v>
      </c>
      <c r="J27" s="104"/>
      <c r="K27" s="104"/>
    </row>
    <row r="28" spans="1:11" ht="13.5" thickBot="1">
      <c r="A28" s="306" t="s">
        <v>332</v>
      </c>
      <c r="B28" s="383" t="s">
        <v>336</v>
      </c>
      <c r="C28" s="224" t="s">
        <v>337</v>
      </c>
      <c r="D28" s="307">
        <v>0</v>
      </c>
      <c r="E28" s="104"/>
      <c r="F28" s="387" t="s">
        <v>330</v>
      </c>
      <c r="G28" s="388" t="s">
        <v>315</v>
      </c>
      <c r="H28" s="389">
        <v>0</v>
      </c>
      <c r="J28" s="104"/>
      <c r="K28" s="104"/>
    </row>
    <row r="29" spans="1:11" ht="12.75">
      <c r="A29" s="306" t="s">
        <v>332</v>
      </c>
      <c r="B29" s="381" t="s">
        <v>338</v>
      </c>
      <c r="C29" s="224" t="s">
        <v>339</v>
      </c>
      <c r="D29" s="307">
        <v>0</v>
      </c>
      <c r="E29" s="104"/>
      <c r="J29" s="104"/>
      <c r="K29" s="104"/>
    </row>
    <row r="30" spans="1:11" ht="12.75">
      <c r="A30" s="306" t="s">
        <v>340</v>
      </c>
      <c r="B30" s="390" t="s">
        <v>244</v>
      </c>
      <c r="C30" s="224" t="s">
        <v>341</v>
      </c>
      <c r="D30" s="307">
        <v>0</v>
      </c>
      <c r="E30" s="104"/>
      <c r="J30" s="104"/>
      <c r="K30" s="104"/>
    </row>
    <row r="31" spans="1:11" ht="12.75">
      <c r="A31" s="306" t="s">
        <v>340</v>
      </c>
      <c r="B31" s="385" t="s">
        <v>317</v>
      </c>
      <c r="C31" s="224" t="s">
        <v>342</v>
      </c>
      <c r="D31" s="307">
        <v>0</v>
      </c>
      <c r="E31" s="104"/>
      <c r="J31" s="104"/>
      <c r="K31" s="104"/>
    </row>
    <row r="32" spans="1:11" ht="12.75">
      <c r="A32" s="306" t="s">
        <v>340</v>
      </c>
      <c r="B32" s="390" t="s">
        <v>234</v>
      </c>
      <c r="C32" s="224" t="s">
        <v>343</v>
      </c>
      <c r="D32" s="307">
        <v>0</v>
      </c>
      <c r="E32" s="104"/>
      <c r="J32" s="104"/>
      <c r="K32" s="104"/>
    </row>
    <row r="33" spans="1:4" ht="13.5" thickBot="1">
      <c r="A33" s="309" t="s">
        <v>340</v>
      </c>
      <c r="B33" s="391" t="s">
        <v>344</v>
      </c>
      <c r="C33" s="311" t="s">
        <v>345</v>
      </c>
      <c r="D33" s="312">
        <v>0</v>
      </c>
    </row>
    <row r="34" spans="1:4" ht="15">
      <c r="A34" s="149"/>
      <c r="B34" s="164"/>
      <c r="C34" s="313"/>
      <c r="D34" s="314"/>
    </row>
    <row r="35" spans="1:4" ht="15">
      <c r="A35" s="149"/>
      <c r="B35" s="164"/>
      <c r="C35" s="313"/>
      <c r="D35" s="314"/>
    </row>
    <row r="36" spans="1:4" ht="15">
      <c r="A36" s="149"/>
      <c r="B36" s="164"/>
      <c r="C36" s="313"/>
      <c r="D36" s="314"/>
    </row>
    <row r="37" spans="2:4" ht="15.75" thickBot="1">
      <c r="B37" s="315" t="s">
        <v>346</v>
      </c>
      <c r="D37" s="283" t="s">
        <v>218</v>
      </c>
    </row>
    <row r="38" spans="1:8" ht="15">
      <c r="A38" s="284" t="s">
        <v>78</v>
      </c>
      <c r="B38" s="285" t="s">
        <v>79</v>
      </c>
      <c r="C38" s="286" t="s">
        <v>80</v>
      </c>
      <c r="D38" s="287" t="s">
        <v>44</v>
      </c>
      <c r="F38" s="96"/>
      <c r="G38" s="97" t="s">
        <v>248</v>
      </c>
      <c r="H38" s="98"/>
    </row>
    <row r="39" spans="1:8" ht="14.25">
      <c r="A39" s="288">
        <v>1</v>
      </c>
      <c r="B39" s="297" t="s">
        <v>163</v>
      </c>
      <c r="C39" s="224" t="s">
        <v>347</v>
      </c>
      <c r="D39" s="159">
        <v>6</v>
      </c>
      <c r="F39" s="291" t="s">
        <v>78</v>
      </c>
      <c r="G39" s="292" t="s">
        <v>79</v>
      </c>
      <c r="H39" s="293" t="s">
        <v>44</v>
      </c>
    </row>
    <row r="40" spans="1:9" ht="12.75">
      <c r="A40" s="288">
        <v>2</v>
      </c>
      <c r="B40" s="296" t="s">
        <v>53</v>
      </c>
      <c r="C40" s="224" t="s">
        <v>348</v>
      </c>
      <c r="D40" s="159">
        <v>4</v>
      </c>
      <c r="F40" s="392" t="s">
        <v>349</v>
      </c>
      <c r="G40" s="296" t="s">
        <v>116</v>
      </c>
      <c r="H40" s="120">
        <f>$D$18+$D$21+$D$40+$D$46</f>
        <v>13</v>
      </c>
      <c r="I40" s="322"/>
    </row>
    <row r="41" spans="1:9" ht="14.25">
      <c r="A41" s="288">
        <v>3</v>
      </c>
      <c r="B41" s="363" t="s">
        <v>350</v>
      </c>
      <c r="C41" s="317" t="s">
        <v>351</v>
      </c>
      <c r="D41" s="324" t="s">
        <v>252</v>
      </c>
      <c r="F41" s="393" t="s">
        <v>349</v>
      </c>
      <c r="G41" s="297" t="s">
        <v>314</v>
      </c>
      <c r="H41" s="120">
        <f>$D$19+$D$20+$D$39</f>
        <v>13</v>
      </c>
      <c r="I41" s="322"/>
    </row>
    <row r="42" spans="1:9" ht="12.75">
      <c r="A42" s="288">
        <v>4</v>
      </c>
      <c r="B42" s="302" t="s">
        <v>280</v>
      </c>
      <c r="C42" s="224" t="s">
        <v>352</v>
      </c>
      <c r="D42" s="159">
        <v>2</v>
      </c>
      <c r="F42" s="393" t="s">
        <v>353</v>
      </c>
      <c r="G42" s="300" t="s">
        <v>211</v>
      </c>
      <c r="H42" s="120">
        <f>$D$22+$D$23+$D$43</f>
        <v>3</v>
      </c>
      <c r="I42" s="322"/>
    </row>
    <row r="43" spans="1:9" ht="12.75">
      <c r="A43" s="299" t="s">
        <v>225</v>
      </c>
      <c r="B43" s="300" t="s">
        <v>211</v>
      </c>
      <c r="C43" s="224" t="s">
        <v>354</v>
      </c>
      <c r="D43" s="159">
        <v>1</v>
      </c>
      <c r="F43" s="328" t="s">
        <v>353</v>
      </c>
      <c r="G43" s="302" t="s">
        <v>58</v>
      </c>
      <c r="H43" s="120">
        <f>$D$25+$D$42</f>
        <v>3</v>
      </c>
      <c r="I43" s="322"/>
    </row>
    <row r="44" spans="1:9" ht="12.75">
      <c r="A44" s="299" t="s">
        <v>225</v>
      </c>
      <c r="B44" s="385" t="s">
        <v>355</v>
      </c>
      <c r="C44" s="224" t="s">
        <v>356</v>
      </c>
      <c r="D44" s="159">
        <v>1</v>
      </c>
      <c r="F44" s="328" t="s">
        <v>357</v>
      </c>
      <c r="G44" s="301" t="s">
        <v>63</v>
      </c>
      <c r="H44" s="120">
        <f>$D$24</f>
        <v>1</v>
      </c>
      <c r="I44" s="322"/>
    </row>
    <row r="45" spans="1:9" ht="14.25">
      <c r="A45" s="299" t="s">
        <v>225</v>
      </c>
      <c r="B45" s="330" t="s">
        <v>358</v>
      </c>
      <c r="C45" s="317" t="s">
        <v>359</v>
      </c>
      <c r="D45" s="324" t="s">
        <v>252</v>
      </c>
      <c r="F45" s="298" t="s">
        <v>357</v>
      </c>
      <c r="G45" s="385" t="s">
        <v>317</v>
      </c>
      <c r="H45" s="384">
        <f>$D$44</f>
        <v>1</v>
      </c>
      <c r="I45" s="314"/>
    </row>
    <row r="46" spans="1:8" ht="14.25">
      <c r="A46" s="299" t="s">
        <v>225</v>
      </c>
      <c r="B46" s="296" t="s">
        <v>51</v>
      </c>
      <c r="C46" s="331" t="s">
        <v>360</v>
      </c>
      <c r="D46" s="159">
        <v>1</v>
      </c>
      <c r="F46" s="344" t="s">
        <v>361</v>
      </c>
      <c r="G46" s="381" t="s">
        <v>127</v>
      </c>
      <c r="H46" s="382">
        <v>0</v>
      </c>
    </row>
    <row r="47" spans="1:8" ht="14.25">
      <c r="A47" s="306" t="s">
        <v>332</v>
      </c>
      <c r="B47" s="301" t="s">
        <v>63</v>
      </c>
      <c r="C47" s="317" t="s">
        <v>362</v>
      </c>
      <c r="D47" s="307">
        <v>0</v>
      </c>
      <c r="F47" s="344" t="s">
        <v>361</v>
      </c>
      <c r="G47" s="383" t="s">
        <v>316</v>
      </c>
      <c r="H47" s="384">
        <v>0</v>
      </c>
    </row>
    <row r="48" spans="1:8" ht="14.25">
      <c r="A48" s="306" t="s">
        <v>332</v>
      </c>
      <c r="B48" s="386" t="s">
        <v>207</v>
      </c>
      <c r="C48" s="317" t="s">
        <v>363</v>
      </c>
      <c r="D48" s="307">
        <v>0</v>
      </c>
      <c r="F48" s="344" t="s">
        <v>361</v>
      </c>
      <c r="G48" s="386" t="s">
        <v>207</v>
      </c>
      <c r="H48" s="159">
        <v>0</v>
      </c>
    </row>
    <row r="49" spans="1:8" ht="15" thickBot="1">
      <c r="A49" s="306" t="s">
        <v>332</v>
      </c>
      <c r="B49" s="383" t="s">
        <v>364</v>
      </c>
      <c r="C49" s="317" t="s">
        <v>365</v>
      </c>
      <c r="D49" s="307">
        <v>0</v>
      </c>
      <c r="F49" s="394" t="s">
        <v>361</v>
      </c>
      <c r="G49" s="388" t="s">
        <v>315</v>
      </c>
      <c r="H49" s="389">
        <v>0</v>
      </c>
    </row>
    <row r="50" spans="1:4" ht="14.25">
      <c r="A50" s="306" t="s">
        <v>332</v>
      </c>
      <c r="B50" s="302" t="s">
        <v>284</v>
      </c>
      <c r="C50" s="331" t="s">
        <v>366</v>
      </c>
      <c r="D50" s="307">
        <v>0</v>
      </c>
    </row>
    <row r="51" spans="1:4" ht="14.25">
      <c r="A51" s="306" t="s">
        <v>340</v>
      </c>
      <c r="B51" s="383" t="s">
        <v>336</v>
      </c>
      <c r="C51" s="395" t="s">
        <v>367</v>
      </c>
      <c r="D51" s="307">
        <v>0</v>
      </c>
    </row>
    <row r="52" spans="1:4" ht="14.25">
      <c r="A52" s="306" t="s">
        <v>340</v>
      </c>
      <c r="B52" s="385" t="s">
        <v>368</v>
      </c>
      <c r="C52" s="395" t="s">
        <v>369</v>
      </c>
      <c r="D52" s="307">
        <v>0</v>
      </c>
    </row>
    <row r="53" spans="1:4" ht="14.25">
      <c r="A53" s="306" t="s">
        <v>340</v>
      </c>
      <c r="B53" s="390" t="s">
        <v>172</v>
      </c>
      <c r="C53" s="395" t="s">
        <v>370</v>
      </c>
      <c r="D53" s="307">
        <v>0</v>
      </c>
    </row>
    <row r="54" spans="1:4" ht="15" customHeight="1" thickBot="1">
      <c r="A54" s="309" t="s">
        <v>340</v>
      </c>
      <c r="B54" s="391" t="s">
        <v>344</v>
      </c>
      <c r="C54" s="396" t="s">
        <v>371</v>
      </c>
      <c r="D54" s="312">
        <v>0</v>
      </c>
    </row>
    <row r="55" ht="12.75">
      <c r="A55" s="372"/>
    </row>
    <row r="56" ht="12.75">
      <c r="A56" s="372"/>
    </row>
    <row r="58" spans="2:4" ht="15.75" thickBot="1">
      <c r="B58" s="90" t="s">
        <v>372</v>
      </c>
      <c r="C58" s="283"/>
      <c r="D58" s="283" t="s">
        <v>218</v>
      </c>
    </row>
    <row r="59" spans="1:12" ht="15" customHeight="1">
      <c r="A59" s="284" t="s">
        <v>78</v>
      </c>
      <c r="B59" s="285" t="s">
        <v>79</v>
      </c>
      <c r="C59" s="286" t="s">
        <v>80</v>
      </c>
      <c r="D59" s="287" t="s">
        <v>44</v>
      </c>
      <c r="F59" s="96"/>
      <c r="G59" s="97" t="s">
        <v>267</v>
      </c>
      <c r="H59" s="98"/>
      <c r="J59" s="397"/>
      <c r="K59" s="226"/>
      <c r="L59" s="313"/>
    </row>
    <row r="60" spans="1:12" ht="15" customHeight="1">
      <c r="A60" s="288">
        <v>1</v>
      </c>
      <c r="B60" s="297" t="s">
        <v>172</v>
      </c>
      <c r="C60" s="363" t="s">
        <v>373</v>
      </c>
      <c r="D60" s="159">
        <v>6</v>
      </c>
      <c r="E60" s="340"/>
      <c r="F60" s="291" t="s">
        <v>78</v>
      </c>
      <c r="G60" s="292" t="s">
        <v>79</v>
      </c>
      <c r="H60" s="293" t="s">
        <v>44</v>
      </c>
      <c r="J60" s="397"/>
      <c r="K60" s="226"/>
      <c r="L60" s="313"/>
    </row>
    <row r="61" spans="1:12" ht="15" customHeight="1">
      <c r="A61" s="288">
        <v>2</v>
      </c>
      <c r="B61" s="302" t="s">
        <v>280</v>
      </c>
      <c r="C61" s="363" t="s">
        <v>374</v>
      </c>
      <c r="D61" s="159">
        <v>4</v>
      </c>
      <c r="E61" s="340"/>
      <c r="F61" s="398">
        <v>1</v>
      </c>
      <c r="G61" s="297" t="s">
        <v>314</v>
      </c>
      <c r="H61" s="120">
        <f>$D$19+$D$20+$D$39+$D$60+$D$62</f>
        <v>22</v>
      </c>
      <c r="J61" s="397"/>
      <c r="K61" s="226"/>
      <c r="L61" s="313"/>
    </row>
    <row r="62" spans="1:12" ht="15" customHeight="1">
      <c r="A62" s="399">
        <v>3</v>
      </c>
      <c r="B62" s="297" t="s">
        <v>163</v>
      </c>
      <c r="C62" s="363" t="s">
        <v>375</v>
      </c>
      <c r="D62" s="159">
        <v>3</v>
      </c>
      <c r="E62" s="340"/>
      <c r="F62" s="325">
        <v>2</v>
      </c>
      <c r="G62" s="296" t="s">
        <v>116</v>
      </c>
      <c r="H62" s="120">
        <f>$D$18+$D$21+$D$40+$D$46+$D$63</f>
        <v>15</v>
      </c>
      <c r="J62" s="397"/>
      <c r="K62" s="226"/>
      <c r="L62" s="313"/>
    </row>
    <row r="63" spans="1:12" ht="15" customHeight="1">
      <c r="A63" s="399">
        <v>4</v>
      </c>
      <c r="B63" s="296" t="s">
        <v>53</v>
      </c>
      <c r="C63" s="363" t="s">
        <v>376</v>
      </c>
      <c r="D63" s="159">
        <v>2</v>
      </c>
      <c r="E63" s="340"/>
      <c r="F63" s="325">
        <v>3</v>
      </c>
      <c r="G63" s="302" t="s">
        <v>58</v>
      </c>
      <c r="H63" s="120">
        <f>$D$25+$D$42+$D$61</f>
        <v>7</v>
      </c>
      <c r="J63" s="397"/>
      <c r="K63" s="226"/>
      <c r="L63" s="313"/>
    </row>
    <row r="64" spans="1:12" ht="15" customHeight="1">
      <c r="A64" s="400" t="s">
        <v>225</v>
      </c>
      <c r="B64" s="401" t="s">
        <v>127</v>
      </c>
      <c r="C64" s="363" t="s">
        <v>377</v>
      </c>
      <c r="D64" s="159">
        <v>1</v>
      </c>
      <c r="E64" s="340"/>
      <c r="F64" s="328" t="s">
        <v>274</v>
      </c>
      <c r="G64" s="300" t="s">
        <v>211</v>
      </c>
      <c r="H64" s="120">
        <f>$D$22+$D$23+$D$43+$D$65+$D$67</f>
        <v>5</v>
      </c>
      <c r="J64" s="397"/>
      <c r="K64" s="226"/>
      <c r="L64" s="313"/>
    </row>
    <row r="65" spans="1:12" ht="15" customHeight="1">
      <c r="A65" s="400" t="s">
        <v>225</v>
      </c>
      <c r="B65" s="300" t="s">
        <v>226</v>
      </c>
      <c r="C65" s="363" t="s">
        <v>378</v>
      </c>
      <c r="D65" s="159">
        <v>1</v>
      </c>
      <c r="E65" s="340"/>
      <c r="F65" s="328" t="s">
        <v>379</v>
      </c>
      <c r="G65" s="301" t="s">
        <v>63</v>
      </c>
      <c r="H65" s="120">
        <f>$D$24</f>
        <v>1</v>
      </c>
      <c r="J65" s="397"/>
      <c r="K65" s="226"/>
      <c r="L65" s="313"/>
    </row>
    <row r="66" spans="1:12" ht="15" customHeight="1">
      <c r="A66" s="400" t="s">
        <v>225</v>
      </c>
      <c r="B66" s="363" t="s">
        <v>177</v>
      </c>
      <c r="C66" s="363" t="s">
        <v>380</v>
      </c>
      <c r="D66" s="324" t="s">
        <v>252</v>
      </c>
      <c r="E66" s="340"/>
      <c r="F66" s="328" t="s">
        <v>379</v>
      </c>
      <c r="G66" s="385" t="s">
        <v>317</v>
      </c>
      <c r="H66" s="384">
        <f>$D$44</f>
        <v>1</v>
      </c>
      <c r="J66" s="397"/>
      <c r="K66" s="226"/>
      <c r="L66" s="313"/>
    </row>
    <row r="67" spans="1:12" ht="15" customHeight="1">
      <c r="A67" s="400" t="s">
        <v>225</v>
      </c>
      <c r="B67" s="300" t="s">
        <v>237</v>
      </c>
      <c r="C67" s="363" t="s">
        <v>381</v>
      </c>
      <c r="D67" s="159">
        <v>1</v>
      </c>
      <c r="E67" s="340"/>
      <c r="F67" s="328" t="s">
        <v>379</v>
      </c>
      <c r="G67" s="381" t="s">
        <v>127</v>
      </c>
      <c r="H67" s="382">
        <f>$D$64</f>
        <v>1</v>
      </c>
      <c r="J67" s="397"/>
      <c r="K67" s="226"/>
      <c r="L67" s="313"/>
    </row>
    <row r="68" spans="1:12" ht="15" customHeight="1">
      <c r="A68" s="402" t="s">
        <v>332</v>
      </c>
      <c r="B68" s="403" t="s">
        <v>63</v>
      </c>
      <c r="C68" s="363" t="s">
        <v>382</v>
      </c>
      <c r="D68" s="307">
        <v>0</v>
      </c>
      <c r="E68" s="340"/>
      <c r="F68" s="404">
        <v>8</v>
      </c>
      <c r="G68" s="383" t="s">
        <v>316</v>
      </c>
      <c r="H68" s="384">
        <v>0</v>
      </c>
      <c r="J68" s="397"/>
      <c r="K68" s="226"/>
      <c r="L68" s="313"/>
    </row>
    <row r="69" spans="1:12" ht="15" customHeight="1">
      <c r="A69" s="402" t="s">
        <v>332</v>
      </c>
      <c r="B69" s="296" t="s">
        <v>51</v>
      </c>
      <c r="C69" s="363" t="s">
        <v>383</v>
      </c>
      <c r="D69" s="307">
        <v>0</v>
      </c>
      <c r="E69" s="340"/>
      <c r="F69" s="404">
        <v>9</v>
      </c>
      <c r="G69" s="386" t="s">
        <v>207</v>
      </c>
      <c r="H69" s="159">
        <v>0</v>
      </c>
      <c r="J69" s="397"/>
      <c r="K69" s="226"/>
      <c r="L69" s="313"/>
    </row>
    <row r="70" spans="1:12" ht="15" customHeight="1" thickBot="1">
      <c r="A70" s="402" t="s">
        <v>332</v>
      </c>
      <c r="B70" s="296" t="s">
        <v>55</v>
      </c>
      <c r="C70" s="363" t="s">
        <v>384</v>
      </c>
      <c r="D70" s="307">
        <v>0</v>
      </c>
      <c r="E70" s="340"/>
      <c r="F70" s="303">
        <v>10</v>
      </c>
      <c r="G70" s="388" t="s">
        <v>315</v>
      </c>
      <c r="H70" s="389">
        <v>0</v>
      </c>
      <c r="J70" s="397"/>
      <c r="K70" s="226"/>
      <c r="L70" s="313"/>
    </row>
    <row r="71" spans="1:12" ht="15" customHeight="1">
      <c r="A71" s="402" t="s">
        <v>332</v>
      </c>
      <c r="B71" s="363" t="s">
        <v>385</v>
      </c>
      <c r="C71" s="363" t="s">
        <v>386</v>
      </c>
      <c r="D71" s="405" t="s">
        <v>252</v>
      </c>
      <c r="E71" s="340"/>
      <c r="F71" s="340"/>
      <c r="G71" s="340"/>
      <c r="J71" s="397"/>
      <c r="K71" s="226"/>
      <c r="L71" s="313"/>
    </row>
    <row r="72" spans="1:12" ht="15" customHeight="1">
      <c r="A72" s="402" t="s">
        <v>340</v>
      </c>
      <c r="B72" s="302" t="s">
        <v>284</v>
      </c>
      <c r="C72" s="363" t="s">
        <v>387</v>
      </c>
      <c r="D72" s="307">
        <v>0</v>
      </c>
      <c r="E72" s="340"/>
      <c r="F72" s="340"/>
      <c r="G72" s="340"/>
      <c r="J72" s="397"/>
      <c r="K72" s="226"/>
      <c r="L72" s="313"/>
    </row>
    <row r="73" spans="1:12" ht="15" customHeight="1">
      <c r="A73" s="402" t="s">
        <v>340</v>
      </c>
      <c r="B73" s="406" t="s">
        <v>317</v>
      </c>
      <c r="C73" s="363" t="s">
        <v>388</v>
      </c>
      <c r="D73" s="307">
        <v>0</v>
      </c>
      <c r="E73" s="340"/>
      <c r="F73" s="340"/>
      <c r="G73" s="340"/>
      <c r="J73" s="397"/>
      <c r="K73" s="226"/>
      <c r="L73" s="313"/>
    </row>
    <row r="74" spans="1:12" ht="15" customHeight="1">
      <c r="A74" s="402" t="s">
        <v>340</v>
      </c>
      <c r="B74" s="383" t="s">
        <v>344</v>
      </c>
      <c r="C74" s="363" t="s">
        <v>389</v>
      </c>
      <c r="D74" s="159">
        <v>0</v>
      </c>
      <c r="E74" s="340"/>
      <c r="F74" s="340"/>
      <c r="G74" s="340"/>
      <c r="J74" s="397"/>
      <c r="K74" s="226"/>
      <c r="L74" s="313"/>
    </row>
    <row r="75" spans="1:12" ht="15" customHeight="1">
      <c r="A75" s="299" t="s">
        <v>340</v>
      </c>
      <c r="B75" s="296" t="s">
        <v>59</v>
      </c>
      <c r="C75" s="363" t="s">
        <v>390</v>
      </c>
      <c r="D75" s="120">
        <v>0</v>
      </c>
      <c r="E75" s="340"/>
      <c r="F75" s="340"/>
      <c r="G75" s="340"/>
      <c r="J75" s="397"/>
      <c r="K75" s="226"/>
      <c r="L75" s="313"/>
    </row>
    <row r="76" spans="1:12" ht="15" customHeight="1" thickBot="1">
      <c r="A76" s="335">
        <v>17</v>
      </c>
      <c r="B76" s="407" t="s">
        <v>336</v>
      </c>
      <c r="C76" s="408" t="s">
        <v>391</v>
      </c>
      <c r="D76" s="389">
        <v>0</v>
      </c>
      <c r="E76" s="340"/>
      <c r="F76" s="340"/>
      <c r="G76" s="340"/>
      <c r="J76" s="313"/>
      <c r="K76" s="313"/>
      <c r="L76" s="313"/>
    </row>
    <row r="77" spans="1:7" ht="15">
      <c r="A77" s="149"/>
      <c r="B77" s="164"/>
      <c r="C77" s="140"/>
      <c r="D77" s="147"/>
      <c r="E77" s="340"/>
      <c r="F77" s="340"/>
      <c r="G77" s="340"/>
    </row>
    <row r="78" spans="1:7" ht="15">
      <c r="A78" s="149"/>
      <c r="B78" s="164"/>
      <c r="C78" s="140"/>
      <c r="D78" s="147"/>
      <c r="E78" s="340"/>
      <c r="F78" s="340"/>
      <c r="G78" s="340"/>
    </row>
    <row r="79" spans="1:7" ht="15">
      <c r="A79" s="149"/>
      <c r="B79" s="164"/>
      <c r="C79" s="140"/>
      <c r="D79" s="147"/>
      <c r="E79" s="340"/>
      <c r="F79" s="340"/>
      <c r="G79" s="340"/>
    </row>
    <row r="80" spans="2:7" ht="15.75" thickBot="1">
      <c r="B80" s="354" t="s">
        <v>392</v>
      </c>
      <c r="C80" s="355"/>
      <c r="D80" s="355" t="s">
        <v>218</v>
      </c>
      <c r="E80" s="340"/>
      <c r="F80" s="340"/>
      <c r="G80" s="340"/>
    </row>
    <row r="81" spans="1:10" ht="15">
      <c r="A81" s="284" t="s">
        <v>78</v>
      </c>
      <c r="B81" s="356" t="s">
        <v>79</v>
      </c>
      <c r="C81" s="357" t="s">
        <v>80</v>
      </c>
      <c r="D81" s="358" t="s">
        <v>44</v>
      </c>
      <c r="E81" s="340"/>
      <c r="F81" s="96"/>
      <c r="G81" s="97" t="s">
        <v>292</v>
      </c>
      <c r="H81" s="98"/>
      <c r="J81" s="313"/>
    </row>
    <row r="82" spans="1:10" ht="14.25">
      <c r="A82" s="288">
        <v>1</v>
      </c>
      <c r="B82" s="297" t="s">
        <v>163</v>
      </c>
      <c r="C82" s="339" t="s">
        <v>393</v>
      </c>
      <c r="D82" s="159">
        <v>6</v>
      </c>
      <c r="E82" s="340"/>
      <c r="F82" s="291" t="s">
        <v>78</v>
      </c>
      <c r="G82" s="292" t="s">
        <v>79</v>
      </c>
      <c r="H82" s="293" t="s">
        <v>44</v>
      </c>
      <c r="J82" s="313"/>
    </row>
    <row r="83" spans="1:10" ht="14.25">
      <c r="A83" s="288">
        <v>2</v>
      </c>
      <c r="B83" s="297" t="s">
        <v>172</v>
      </c>
      <c r="C83" s="361" t="s">
        <v>394</v>
      </c>
      <c r="D83" s="159">
        <v>4</v>
      </c>
      <c r="E83" s="340"/>
      <c r="F83" s="398">
        <v>1</v>
      </c>
      <c r="G83" s="297" t="s">
        <v>314</v>
      </c>
      <c r="H83" s="120">
        <f>$D$19+$D$20+$D$39+$D$60+$D$62+D82+D83</f>
        <v>32</v>
      </c>
      <c r="J83" s="314"/>
    </row>
    <row r="84" spans="1:10" ht="14.25">
      <c r="A84" s="288">
        <v>3</v>
      </c>
      <c r="B84" s="296" t="s">
        <v>324</v>
      </c>
      <c r="C84" s="339" t="s">
        <v>395</v>
      </c>
      <c r="D84" s="159">
        <v>3</v>
      </c>
      <c r="E84" s="340"/>
      <c r="F84" s="325">
        <v>2</v>
      </c>
      <c r="G84" s="296" t="s">
        <v>116</v>
      </c>
      <c r="H84" s="120">
        <f>$D$18+$D$21+$D$40+$D$46+$D$63+D84+D89</f>
        <v>19</v>
      </c>
      <c r="J84" s="314"/>
    </row>
    <row r="85" spans="1:10" ht="14.25">
      <c r="A85" s="288">
        <v>4</v>
      </c>
      <c r="B85" s="300" t="s">
        <v>396</v>
      </c>
      <c r="C85" s="361" t="s">
        <v>393</v>
      </c>
      <c r="D85" s="159">
        <v>2</v>
      </c>
      <c r="E85" s="340"/>
      <c r="F85" s="325">
        <v>3</v>
      </c>
      <c r="G85" s="302" t="s">
        <v>58</v>
      </c>
      <c r="H85" s="120">
        <f>$D$25+$D$42+$D$61+D86</f>
        <v>8</v>
      </c>
      <c r="J85" s="314"/>
    </row>
    <row r="86" spans="1:10" ht="14.25">
      <c r="A86" s="299" t="s">
        <v>276</v>
      </c>
      <c r="B86" s="302" t="s">
        <v>280</v>
      </c>
      <c r="C86" s="339" t="s">
        <v>397</v>
      </c>
      <c r="D86" s="159">
        <v>1</v>
      </c>
      <c r="E86" s="340"/>
      <c r="F86" s="328" t="s">
        <v>274</v>
      </c>
      <c r="G86" s="300" t="s">
        <v>211</v>
      </c>
      <c r="H86" s="120">
        <f>$D$22+$D$23+$D$43+$D$65+$D$67+D85</f>
        <v>7</v>
      </c>
      <c r="J86" s="314"/>
    </row>
    <row r="87" spans="1:10" ht="14.25">
      <c r="A87" s="299" t="s">
        <v>398</v>
      </c>
      <c r="B87" s="330" t="s">
        <v>358</v>
      </c>
      <c r="C87" s="361" t="s">
        <v>399</v>
      </c>
      <c r="D87" s="324" t="s">
        <v>252</v>
      </c>
      <c r="E87" s="340"/>
      <c r="F87" s="328" t="s">
        <v>276</v>
      </c>
      <c r="G87" s="385" t="s">
        <v>317</v>
      </c>
      <c r="H87" s="384">
        <f>$D$44+D88</f>
        <v>2</v>
      </c>
      <c r="J87" s="314"/>
    </row>
    <row r="88" spans="1:10" ht="14.25">
      <c r="A88" s="299" t="s">
        <v>400</v>
      </c>
      <c r="B88" s="385" t="s">
        <v>355</v>
      </c>
      <c r="C88" s="361" t="s">
        <v>401</v>
      </c>
      <c r="D88" s="159">
        <v>1</v>
      </c>
      <c r="E88" s="340"/>
      <c r="F88" s="328" t="s">
        <v>402</v>
      </c>
      <c r="G88" s="301" t="s">
        <v>63</v>
      </c>
      <c r="H88" s="120">
        <f>$D$24</f>
        <v>1</v>
      </c>
      <c r="J88" s="314"/>
    </row>
    <row r="89" spans="1:8" ht="14.25">
      <c r="A89" s="299" t="s">
        <v>403</v>
      </c>
      <c r="B89" s="296" t="s">
        <v>319</v>
      </c>
      <c r="C89" s="361" t="s">
        <v>404</v>
      </c>
      <c r="D89" s="159">
        <v>1</v>
      </c>
      <c r="E89" s="340"/>
      <c r="F89" s="328" t="s">
        <v>402</v>
      </c>
      <c r="G89" s="381" t="s">
        <v>127</v>
      </c>
      <c r="H89" s="382">
        <f>$D$64</f>
        <v>1</v>
      </c>
    </row>
    <row r="90" spans="1:8" ht="12.75">
      <c r="A90" s="299" t="s">
        <v>405</v>
      </c>
      <c r="B90" s="381" t="s">
        <v>333</v>
      </c>
      <c r="C90" s="363" t="s">
        <v>406</v>
      </c>
      <c r="D90" s="307">
        <v>0</v>
      </c>
      <c r="E90" s="340"/>
      <c r="F90" s="409" t="s">
        <v>407</v>
      </c>
      <c r="G90" s="383" t="s">
        <v>316</v>
      </c>
      <c r="H90" s="384">
        <v>0</v>
      </c>
    </row>
    <row r="91" spans="1:8" ht="14.25">
      <c r="A91" s="364">
        <v>10</v>
      </c>
      <c r="B91" s="302" t="s">
        <v>408</v>
      </c>
      <c r="C91" s="365" t="s">
        <v>409</v>
      </c>
      <c r="D91" s="307">
        <v>0</v>
      </c>
      <c r="E91" s="340"/>
      <c r="F91" s="409" t="s">
        <v>407</v>
      </c>
      <c r="G91" s="386" t="s">
        <v>207</v>
      </c>
      <c r="H91" s="159">
        <v>0</v>
      </c>
    </row>
    <row r="92" spans="1:12" ht="13.5" thickBot="1">
      <c r="A92" s="299" t="s">
        <v>410</v>
      </c>
      <c r="B92" s="381" t="s">
        <v>338</v>
      </c>
      <c r="C92" s="363" t="s">
        <v>411</v>
      </c>
      <c r="D92" s="307">
        <v>0</v>
      </c>
      <c r="E92" s="140"/>
      <c r="F92" s="409" t="s">
        <v>407</v>
      </c>
      <c r="G92" s="388" t="s">
        <v>315</v>
      </c>
      <c r="H92" s="389">
        <v>0</v>
      </c>
      <c r="I92" s="140"/>
      <c r="J92" s="140"/>
      <c r="K92" s="140"/>
      <c r="L92" s="140"/>
    </row>
    <row r="93" spans="1:12" ht="14.25">
      <c r="A93" s="299" t="s">
        <v>412</v>
      </c>
      <c r="B93" s="366" t="s">
        <v>309</v>
      </c>
      <c r="C93" s="363" t="s">
        <v>413</v>
      </c>
      <c r="D93" s="405" t="s">
        <v>252</v>
      </c>
      <c r="E93" s="140"/>
      <c r="F93" s="140"/>
      <c r="G93" s="140"/>
      <c r="H93" s="140"/>
      <c r="I93" s="140"/>
      <c r="J93" s="140"/>
      <c r="K93" s="140"/>
      <c r="L93" s="140"/>
    </row>
    <row r="94" spans="1:12" ht="15">
      <c r="A94" s="299" t="s">
        <v>414</v>
      </c>
      <c r="B94" s="386" t="s">
        <v>207</v>
      </c>
      <c r="C94" s="363" t="s">
        <v>415</v>
      </c>
      <c r="D94" s="307">
        <v>0</v>
      </c>
      <c r="E94" s="140"/>
      <c r="F94" s="140"/>
      <c r="G94" s="143"/>
      <c r="H94" s="140"/>
      <c r="I94" s="140"/>
      <c r="J94" s="140"/>
      <c r="K94" s="140"/>
      <c r="L94" s="140"/>
    </row>
    <row r="95" spans="1:12" ht="14.25">
      <c r="A95" s="299" t="s">
        <v>416</v>
      </c>
      <c r="B95" s="383" t="s">
        <v>344</v>
      </c>
      <c r="C95" s="363" t="s">
        <v>417</v>
      </c>
      <c r="D95" s="307">
        <v>0</v>
      </c>
      <c r="E95" s="140"/>
      <c r="F95" s="141"/>
      <c r="G95" s="141"/>
      <c r="H95" s="141"/>
      <c r="I95" s="140"/>
      <c r="J95" s="140"/>
      <c r="K95" s="140"/>
      <c r="L95" s="140"/>
    </row>
    <row r="96" spans="1:12" ht="12.75">
      <c r="A96" s="299" t="s">
        <v>418</v>
      </c>
      <c r="B96" s="301" t="s">
        <v>63</v>
      </c>
      <c r="C96" s="363" t="s">
        <v>419</v>
      </c>
      <c r="D96" s="307">
        <v>0</v>
      </c>
      <c r="E96" s="140"/>
      <c r="F96" s="147"/>
      <c r="G96" s="368"/>
      <c r="H96" s="147"/>
      <c r="I96" s="140"/>
      <c r="J96" s="147"/>
      <c r="K96" s="140"/>
      <c r="L96" s="140"/>
    </row>
    <row r="97" spans="1:12" ht="12.75">
      <c r="A97" s="299" t="s">
        <v>420</v>
      </c>
      <c r="B97" s="296" t="s">
        <v>421</v>
      </c>
      <c r="C97" s="363" t="s">
        <v>422</v>
      </c>
      <c r="D97" s="159">
        <v>0</v>
      </c>
      <c r="E97" s="140"/>
      <c r="F97" s="151"/>
      <c r="G97" s="368"/>
      <c r="H97" s="147"/>
      <c r="I97" s="140"/>
      <c r="J97" s="147"/>
      <c r="K97" s="140"/>
      <c r="L97" s="140"/>
    </row>
    <row r="98" spans="1:12" ht="12.75">
      <c r="A98" s="157" t="s">
        <v>423</v>
      </c>
      <c r="B98" s="385" t="s">
        <v>368</v>
      </c>
      <c r="C98" s="363" t="s">
        <v>424</v>
      </c>
      <c r="D98" s="159">
        <v>0</v>
      </c>
      <c r="E98" s="140"/>
      <c r="F98" s="151"/>
      <c r="G98" s="368"/>
      <c r="H98" s="147"/>
      <c r="I98" s="140"/>
      <c r="J98" s="147"/>
      <c r="K98" s="140"/>
      <c r="L98" s="140"/>
    </row>
    <row r="99" spans="1:12" ht="12.75">
      <c r="A99" s="157" t="s">
        <v>423</v>
      </c>
      <c r="B99" s="302" t="s">
        <v>284</v>
      </c>
      <c r="C99" s="363" t="s">
        <v>425</v>
      </c>
      <c r="D99" s="159">
        <v>0</v>
      </c>
      <c r="E99" s="140"/>
      <c r="F99" s="151"/>
      <c r="G99" s="368"/>
      <c r="H99" s="147"/>
      <c r="I99" s="140"/>
      <c r="J99" s="147"/>
      <c r="K99" s="140"/>
      <c r="L99" s="140"/>
    </row>
    <row r="100" spans="1:12" ht="12.75">
      <c r="A100" s="157" t="s">
        <v>423</v>
      </c>
      <c r="B100" s="383" t="s">
        <v>336</v>
      </c>
      <c r="C100" s="363" t="s">
        <v>426</v>
      </c>
      <c r="D100" s="159">
        <v>0</v>
      </c>
      <c r="E100" s="140"/>
      <c r="F100" s="151"/>
      <c r="G100" s="368"/>
      <c r="H100" s="147"/>
      <c r="I100" s="140"/>
      <c r="J100" s="147"/>
      <c r="K100" s="140"/>
      <c r="L100" s="140"/>
    </row>
    <row r="101" spans="1:12" ht="13.5" thickBot="1">
      <c r="A101" s="410" t="s">
        <v>423</v>
      </c>
      <c r="B101" s="391" t="s">
        <v>364</v>
      </c>
      <c r="C101" s="370" t="s">
        <v>427</v>
      </c>
      <c r="D101" s="338">
        <v>0</v>
      </c>
      <c r="E101" s="140"/>
      <c r="F101" s="147"/>
      <c r="G101" s="368"/>
      <c r="H101" s="147"/>
      <c r="I101" s="140"/>
      <c r="J101" s="147"/>
      <c r="K101" s="140"/>
      <c r="L101" s="140"/>
    </row>
    <row r="102" spans="1:12" ht="12.75">
      <c r="A102" s="153"/>
      <c r="B102" s="226"/>
      <c r="C102" s="226"/>
      <c r="D102" s="147"/>
      <c r="E102" s="140"/>
      <c r="F102" s="140"/>
      <c r="G102" s="140"/>
      <c r="H102" s="140"/>
      <c r="I102" s="140"/>
      <c r="J102" s="140"/>
      <c r="K102" s="140"/>
      <c r="L102" s="140"/>
    </row>
    <row r="103" spans="1:12" ht="12.75">
      <c r="A103" s="372"/>
      <c r="B103" s="373"/>
      <c r="C103" s="226"/>
      <c r="D103" s="147"/>
      <c r="E103" s="140"/>
      <c r="F103" s="140"/>
      <c r="G103" s="140"/>
      <c r="H103" s="140"/>
      <c r="I103" s="140"/>
      <c r="J103" s="140"/>
      <c r="K103" s="140"/>
      <c r="L103" s="140"/>
    </row>
    <row r="104" spans="1:12" ht="12.75">
      <c r="A104" s="372"/>
      <c r="B104" s="373"/>
      <c r="C104" s="374"/>
      <c r="D104" s="147"/>
      <c r="E104" s="140"/>
      <c r="F104" s="140"/>
      <c r="G104" s="140"/>
      <c r="H104" s="140"/>
      <c r="I104" s="140"/>
      <c r="J104" s="140"/>
      <c r="K104" s="140"/>
      <c r="L104" s="140"/>
    </row>
    <row r="105" spans="1:12" ht="15">
      <c r="A105" s="372"/>
      <c r="B105" s="371"/>
      <c r="C105" s="374" t="s">
        <v>70</v>
      </c>
      <c r="D105" s="147"/>
      <c r="E105" s="140"/>
      <c r="F105" s="140"/>
      <c r="G105" s="140"/>
      <c r="H105" s="140"/>
      <c r="I105" s="140"/>
      <c r="J105" s="140"/>
      <c r="K105" s="140"/>
      <c r="L105" s="140"/>
    </row>
    <row r="106" spans="1:12" ht="15">
      <c r="A106" s="140"/>
      <c r="B106" s="164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</row>
    <row r="107" spans="1:12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</row>
    <row r="108" spans="1:12" ht="15">
      <c r="A108" s="140"/>
      <c r="B108" s="375"/>
      <c r="C108" s="151"/>
      <c r="D108" s="151"/>
      <c r="E108" s="140"/>
      <c r="F108" s="140"/>
      <c r="G108" s="140"/>
      <c r="H108" s="140"/>
      <c r="I108" s="140"/>
      <c r="J108" s="140"/>
      <c r="K108" s="140"/>
      <c r="L108" s="140"/>
    </row>
    <row r="109" spans="1:12" ht="15">
      <c r="A109" s="141"/>
      <c r="B109" s="142"/>
      <c r="C109" s="141"/>
      <c r="D109" s="141"/>
      <c r="E109" s="140"/>
      <c r="F109" s="140"/>
      <c r="G109" s="143"/>
      <c r="H109" s="140"/>
      <c r="I109" s="140"/>
      <c r="J109" s="140"/>
      <c r="K109" s="140"/>
      <c r="L109" s="140"/>
    </row>
    <row r="110" spans="1:12" ht="14.25">
      <c r="A110" s="149"/>
      <c r="B110" s="368"/>
      <c r="C110" s="226"/>
      <c r="D110" s="147"/>
      <c r="E110" s="140"/>
      <c r="F110" s="141"/>
      <c r="G110" s="141"/>
      <c r="H110" s="141"/>
      <c r="I110" s="140"/>
      <c r="J110" s="140"/>
      <c r="K110" s="140"/>
      <c r="L110" s="140"/>
    </row>
    <row r="111" spans="1:12" ht="15">
      <c r="A111" s="149"/>
      <c r="B111" s="371"/>
      <c r="C111" s="226"/>
      <c r="D111" s="147"/>
      <c r="E111" s="140"/>
      <c r="F111" s="147"/>
      <c r="G111" s="368"/>
      <c r="H111" s="147"/>
      <c r="I111" s="140"/>
      <c r="J111" s="140"/>
      <c r="K111" s="140"/>
      <c r="L111" s="140"/>
    </row>
    <row r="112" spans="1:12" ht="15">
      <c r="A112" s="149"/>
      <c r="B112" s="371"/>
      <c r="C112" s="226"/>
      <c r="D112" s="147"/>
      <c r="E112" s="140"/>
      <c r="F112" s="376"/>
      <c r="G112" s="368"/>
      <c r="H112" s="147"/>
      <c r="I112" s="140"/>
      <c r="J112" s="140"/>
      <c r="K112" s="140"/>
      <c r="L112" s="140"/>
    </row>
    <row r="113" spans="1:12" ht="15">
      <c r="A113" s="149"/>
      <c r="B113" s="164"/>
      <c r="C113" s="226"/>
      <c r="D113" s="147"/>
      <c r="E113" s="140"/>
      <c r="F113" s="376"/>
      <c r="G113" s="368"/>
      <c r="H113" s="147"/>
      <c r="I113" s="140"/>
      <c r="J113" s="140"/>
      <c r="K113" s="140"/>
      <c r="L113" s="140"/>
    </row>
    <row r="114" spans="1:12" ht="15">
      <c r="A114" s="372"/>
      <c r="B114" s="371"/>
      <c r="C114" s="226"/>
      <c r="D114" s="147"/>
      <c r="E114" s="140"/>
      <c r="F114" s="151"/>
      <c r="G114" s="368"/>
      <c r="H114" s="147"/>
      <c r="I114" s="140"/>
      <c r="J114" s="140"/>
      <c r="K114" s="140"/>
      <c r="L114" s="140"/>
    </row>
    <row r="115" spans="1:12" ht="15">
      <c r="A115" s="372"/>
      <c r="B115" s="371"/>
      <c r="C115" s="226"/>
      <c r="D115" s="147"/>
      <c r="E115" s="140"/>
      <c r="F115" s="151"/>
      <c r="G115" s="368"/>
      <c r="H115" s="147"/>
      <c r="I115" s="140"/>
      <c r="J115" s="140"/>
      <c r="K115" s="140"/>
      <c r="L115" s="140"/>
    </row>
    <row r="116" spans="1:12" ht="15">
      <c r="A116" s="372"/>
      <c r="B116" s="371"/>
      <c r="C116" s="226"/>
      <c r="D116" s="147"/>
      <c r="E116" s="140"/>
      <c r="F116" s="147"/>
      <c r="G116" s="368"/>
      <c r="H116" s="147"/>
      <c r="I116" s="140"/>
      <c r="J116" s="140"/>
      <c r="K116" s="140"/>
      <c r="L116" s="140"/>
    </row>
    <row r="117" spans="1:12" ht="15">
      <c r="A117" s="372"/>
      <c r="B117" s="371"/>
      <c r="C117" s="226"/>
      <c r="D117" s="147"/>
      <c r="E117" s="140"/>
      <c r="F117" s="140"/>
      <c r="G117" s="140"/>
      <c r="H117" s="140"/>
      <c r="I117" s="140"/>
      <c r="J117" s="140"/>
      <c r="K117" s="140"/>
      <c r="L117" s="140"/>
    </row>
    <row r="118" spans="1:12" ht="15">
      <c r="A118" s="372"/>
      <c r="B118" s="371"/>
      <c r="C118" s="226"/>
      <c r="D118" s="147"/>
      <c r="E118" s="140"/>
      <c r="F118" s="140"/>
      <c r="G118" s="140"/>
      <c r="H118" s="140"/>
      <c r="I118" s="140"/>
      <c r="J118" s="140"/>
      <c r="K118" s="140"/>
      <c r="L118" s="140"/>
    </row>
    <row r="119" spans="1:12" ht="15">
      <c r="A119" s="372"/>
      <c r="B119" s="371"/>
      <c r="C119" s="226"/>
      <c r="D119" s="147"/>
      <c r="E119" s="140"/>
      <c r="F119" s="140"/>
      <c r="G119" s="140"/>
      <c r="H119" s="140"/>
      <c r="I119" s="140"/>
      <c r="J119" s="140"/>
      <c r="K119" s="140"/>
      <c r="L119" s="140"/>
    </row>
    <row r="120" spans="1:12" ht="12.75">
      <c r="A120" s="372"/>
      <c r="B120" s="226"/>
      <c r="C120" s="226"/>
      <c r="D120" s="147"/>
      <c r="E120" s="140"/>
      <c r="F120" s="140"/>
      <c r="G120" s="140"/>
      <c r="H120" s="140"/>
      <c r="I120" s="140"/>
      <c r="J120" s="140"/>
      <c r="K120" s="140"/>
      <c r="L120" s="140"/>
    </row>
    <row r="121" spans="1:12" ht="15">
      <c r="A121" s="372"/>
      <c r="B121" s="371"/>
      <c r="C121" s="226"/>
      <c r="D121" s="147"/>
      <c r="E121" s="140"/>
      <c r="F121" s="140"/>
      <c r="G121" s="140"/>
      <c r="H121" s="140"/>
      <c r="I121" s="140"/>
      <c r="J121" s="140"/>
      <c r="K121" s="140"/>
      <c r="L121" s="140"/>
    </row>
    <row r="122" spans="1:12" ht="12.75">
      <c r="A122" s="153"/>
      <c r="B122" s="373"/>
      <c r="C122" s="226"/>
      <c r="D122" s="147"/>
      <c r="E122" s="140"/>
      <c r="F122" s="140"/>
      <c r="G122" s="140"/>
      <c r="H122" s="140"/>
      <c r="I122" s="140"/>
      <c r="J122" s="140"/>
      <c r="K122" s="140"/>
      <c r="L122" s="140"/>
    </row>
    <row r="123" spans="1:12" ht="12.75">
      <c r="A123" s="153"/>
      <c r="B123" s="373"/>
      <c r="C123" s="226"/>
      <c r="D123" s="147"/>
      <c r="E123" s="140"/>
      <c r="F123" s="140"/>
      <c r="G123" s="140"/>
      <c r="H123" s="140"/>
      <c r="I123" s="140"/>
      <c r="J123" s="140"/>
      <c r="K123" s="140"/>
      <c r="L123" s="140"/>
    </row>
    <row r="124" spans="1:12" ht="15">
      <c r="A124" s="153"/>
      <c r="B124" s="371"/>
      <c r="C124" s="226"/>
      <c r="D124" s="147"/>
      <c r="E124" s="140"/>
      <c r="F124" s="140"/>
      <c r="G124" s="140"/>
      <c r="H124" s="140"/>
      <c r="I124" s="140"/>
      <c r="J124" s="140"/>
      <c r="K124" s="140"/>
      <c r="L124" s="140"/>
    </row>
    <row r="125" spans="1:12" ht="12.75">
      <c r="A125" s="153"/>
      <c r="B125" s="226"/>
      <c r="C125" s="226"/>
      <c r="D125" s="147"/>
      <c r="E125" s="140"/>
      <c r="F125" s="140"/>
      <c r="G125" s="140"/>
      <c r="H125" s="140"/>
      <c r="I125" s="140"/>
      <c r="J125" s="140"/>
      <c r="K125" s="140"/>
      <c r="L125" s="140"/>
    </row>
    <row r="126" spans="1:12" ht="15">
      <c r="A126" s="140"/>
      <c r="B126" s="164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12.7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ht="15">
      <c r="A128" s="140"/>
      <c r="B128" s="375"/>
      <c r="C128" s="151"/>
      <c r="D128" s="151"/>
      <c r="E128" s="140"/>
      <c r="F128" s="140"/>
      <c r="G128" s="140"/>
      <c r="H128" s="140"/>
      <c r="I128" s="140"/>
      <c r="J128" s="140"/>
      <c r="K128" s="140"/>
      <c r="L128" s="140"/>
    </row>
    <row r="129" spans="1:12" ht="15">
      <c r="A129" s="141"/>
      <c r="B129" s="142"/>
      <c r="C129" s="141"/>
      <c r="D129" s="141"/>
      <c r="E129" s="140"/>
      <c r="F129" s="140"/>
      <c r="G129" s="143"/>
      <c r="H129" s="140"/>
      <c r="I129" s="140"/>
      <c r="J129" s="140"/>
      <c r="K129" s="140"/>
      <c r="L129" s="140"/>
    </row>
    <row r="130" spans="1:12" ht="14.25">
      <c r="A130" s="149"/>
      <c r="B130" s="226"/>
      <c r="C130" s="226"/>
      <c r="D130" s="147"/>
      <c r="E130" s="140"/>
      <c r="F130" s="141"/>
      <c r="G130" s="141"/>
      <c r="H130" s="141"/>
      <c r="I130" s="140"/>
      <c r="J130" s="140"/>
      <c r="K130" s="140"/>
      <c r="L130" s="140"/>
    </row>
    <row r="131" spans="1:12" ht="12.75">
      <c r="A131" s="149"/>
      <c r="B131" s="226"/>
      <c r="C131" s="226"/>
      <c r="D131" s="147"/>
      <c r="E131" s="140"/>
      <c r="F131" s="147"/>
      <c r="G131" s="368"/>
      <c r="H131" s="147"/>
      <c r="I131" s="140"/>
      <c r="J131" s="140"/>
      <c r="K131" s="140"/>
      <c r="L131" s="140"/>
    </row>
    <row r="132" spans="1:12" ht="15">
      <c r="A132" s="149"/>
      <c r="B132" s="371"/>
      <c r="C132" s="226"/>
      <c r="D132" s="147"/>
      <c r="E132" s="140"/>
      <c r="F132" s="151"/>
      <c r="G132" s="368"/>
      <c r="H132" s="147"/>
      <c r="I132" s="140"/>
      <c r="J132" s="140"/>
      <c r="K132" s="140"/>
      <c r="L132" s="140"/>
    </row>
    <row r="133" spans="1:12" ht="15">
      <c r="A133" s="149"/>
      <c r="B133" s="371"/>
      <c r="C133" s="226"/>
      <c r="D133" s="147"/>
      <c r="E133" s="140"/>
      <c r="F133" s="151"/>
      <c r="G133" s="368"/>
      <c r="H133" s="147"/>
      <c r="I133" s="140"/>
      <c r="J133" s="140"/>
      <c r="K133" s="140"/>
      <c r="L133" s="140"/>
    </row>
    <row r="134" spans="1:12" ht="12.75">
      <c r="A134" s="372"/>
      <c r="B134" s="226"/>
      <c r="C134" s="226"/>
      <c r="D134" s="147"/>
      <c r="E134" s="140"/>
      <c r="F134" s="376"/>
      <c r="G134" s="368"/>
      <c r="H134" s="147"/>
      <c r="I134" s="140"/>
      <c r="J134" s="140"/>
      <c r="K134" s="140"/>
      <c r="L134" s="140"/>
    </row>
    <row r="135" spans="1:12" ht="15">
      <c r="A135" s="372"/>
      <c r="B135" s="371"/>
      <c r="C135" s="226"/>
      <c r="D135" s="147"/>
      <c r="E135" s="140"/>
      <c r="F135" s="376"/>
      <c r="G135" s="368"/>
      <c r="H135" s="147"/>
      <c r="I135" s="140"/>
      <c r="J135" s="140"/>
      <c r="K135" s="140"/>
      <c r="L135" s="140"/>
    </row>
    <row r="136" spans="1:12" ht="15">
      <c r="A136" s="372"/>
      <c r="B136" s="371"/>
      <c r="C136" s="226"/>
      <c r="D136" s="147"/>
      <c r="E136" s="140"/>
      <c r="F136" s="147"/>
      <c r="G136" s="368"/>
      <c r="H136" s="147"/>
      <c r="I136" s="140"/>
      <c r="J136" s="140"/>
      <c r="K136" s="140"/>
      <c r="L136" s="140"/>
    </row>
    <row r="137" spans="1:12" ht="15">
      <c r="A137" s="372"/>
      <c r="B137" s="371"/>
      <c r="C137" s="226"/>
      <c r="D137" s="147"/>
      <c r="E137" s="140"/>
      <c r="F137" s="140"/>
      <c r="G137" s="140"/>
      <c r="H137" s="140"/>
      <c r="I137" s="140"/>
      <c r="J137" s="140"/>
      <c r="K137" s="140"/>
      <c r="L137" s="140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4">
      <selection activeCell="C90" sqref="C90"/>
    </sheetView>
  </sheetViews>
  <sheetFormatPr defaultColWidth="9.140625" defaultRowHeight="12.75"/>
  <cols>
    <col min="1" max="1" width="6.7109375" style="89" customWidth="1"/>
    <col min="2" max="2" width="24.7109375" style="89" customWidth="1"/>
    <col min="3" max="3" width="50.7109375" style="89" customWidth="1"/>
    <col min="4" max="4" width="8.00390625" style="89" customWidth="1"/>
    <col min="5" max="5" width="1.7109375" style="89" customWidth="1"/>
    <col min="6" max="6" width="6.8515625" style="89" customWidth="1"/>
    <col min="7" max="7" width="22.140625" style="89" customWidth="1"/>
    <col min="8" max="8" width="6.28125" style="89" customWidth="1"/>
    <col min="9" max="9" width="5.8515625" style="89" customWidth="1"/>
    <col min="10" max="10" width="24.7109375" style="89" customWidth="1"/>
    <col min="11" max="16384" width="9.140625" style="89" customWidth="1"/>
  </cols>
  <sheetData>
    <row r="1" ht="28.5">
      <c r="B1" s="269" t="s">
        <v>428</v>
      </c>
    </row>
    <row r="3" spans="2:7" ht="14.25">
      <c r="B3" s="99" t="s">
        <v>206</v>
      </c>
      <c r="C3" s="413" t="s">
        <v>207</v>
      </c>
      <c r="G3" s="271" t="s">
        <v>208</v>
      </c>
    </row>
    <row r="4" spans="3:8" ht="14.25">
      <c r="C4" s="414" t="s">
        <v>58</v>
      </c>
      <c r="G4" s="273" t="s">
        <v>78</v>
      </c>
      <c r="H4" s="274" t="s">
        <v>44</v>
      </c>
    </row>
    <row r="5" spans="3:8" ht="12.75">
      <c r="C5" s="415" t="s">
        <v>127</v>
      </c>
      <c r="G5" s="416" t="s">
        <v>209</v>
      </c>
      <c r="H5" s="276">
        <v>6</v>
      </c>
    </row>
    <row r="6" spans="3:8" ht="12.75">
      <c r="C6" s="417" t="s">
        <v>69</v>
      </c>
      <c r="G6" s="416" t="s">
        <v>187</v>
      </c>
      <c r="H6" s="276">
        <v>4</v>
      </c>
    </row>
    <row r="7" spans="3:8" ht="12.75">
      <c r="C7" s="418" t="s">
        <v>116</v>
      </c>
      <c r="G7" s="416" t="s">
        <v>210</v>
      </c>
      <c r="H7" s="276">
        <v>3</v>
      </c>
    </row>
    <row r="8" spans="3:8" ht="12.75">
      <c r="C8" s="419" t="s">
        <v>211</v>
      </c>
      <c r="G8" s="416" t="s">
        <v>212</v>
      </c>
      <c r="H8" s="276">
        <v>2</v>
      </c>
    </row>
    <row r="9" spans="3:8" ht="12.75">
      <c r="C9" s="420" t="s">
        <v>63</v>
      </c>
      <c r="G9" s="416" t="s">
        <v>214</v>
      </c>
      <c r="H9" s="276">
        <v>1</v>
      </c>
    </row>
    <row r="10" ht="12.75">
      <c r="C10" s="421" t="s">
        <v>316</v>
      </c>
    </row>
    <row r="11" ht="12.75">
      <c r="C11" s="422" t="s">
        <v>317</v>
      </c>
    </row>
    <row r="13" spans="2:7" ht="18">
      <c r="B13" s="282" t="s">
        <v>215</v>
      </c>
      <c r="G13" s="282" t="s">
        <v>216</v>
      </c>
    </row>
    <row r="15" spans="2:10" ht="15.75" thickBot="1">
      <c r="B15" s="90" t="s">
        <v>429</v>
      </c>
      <c r="D15" s="104" t="s">
        <v>218</v>
      </c>
      <c r="J15" s="90"/>
    </row>
    <row r="16" spans="1:11" ht="15">
      <c r="A16" s="284" t="s">
        <v>78</v>
      </c>
      <c r="B16" s="285" t="s">
        <v>79</v>
      </c>
      <c r="C16" s="286" t="s">
        <v>80</v>
      </c>
      <c r="D16" s="287" t="s">
        <v>44</v>
      </c>
      <c r="E16" s="95"/>
      <c r="F16" s="96"/>
      <c r="G16" s="97" t="s">
        <v>219</v>
      </c>
      <c r="H16" s="98"/>
      <c r="J16" s="99"/>
      <c r="K16" s="99"/>
    </row>
    <row r="17" spans="1:11" ht="14.25">
      <c r="A17" s="288">
        <v>1</v>
      </c>
      <c r="B17" s="423" t="s">
        <v>116</v>
      </c>
      <c r="C17" s="416" t="s">
        <v>430</v>
      </c>
      <c r="D17" s="159">
        <v>6</v>
      </c>
      <c r="E17" s="104"/>
      <c r="F17" s="291" t="s">
        <v>78</v>
      </c>
      <c r="G17" s="292" t="s">
        <v>79</v>
      </c>
      <c r="H17" s="293" t="s">
        <v>44</v>
      </c>
      <c r="I17" s="294"/>
      <c r="J17" s="104"/>
      <c r="K17" s="104"/>
    </row>
    <row r="18" spans="1:11" ht="12.75">
      <c r="A18" s="288">
        <v>2</v>
      </c>
      <c r="B18" s="424" t="s">
        <v>163</v>
      </c>
      <c r="C18" s="416" t="s">
        <v>431</v>
      </c>
      <c r="D18" s="159">
        <v>4</v>
      </c>
      <c r="E18" s="104"/>
      <c r="F18" s="121">
        <v>1</v>
      </c>
      <c r="G18" s="425" t="s">
        <v>116</v>
      </c>
      <c r="H18" s="120">
        <f>$D$17</f>
        <v>6</v>
      </c>
      <c r="I18" s="294"/>
      <c r="J18" s="104"/>
      <c r="K18" s="104"/>
    </row>
    <row r="19" spans="1:11" ht="12.75">
      <c r="A19" s="288">
        <v>3</v>
      </c>
      <c r="B19" s="426" t="s">
        <v>333</v>
      </c>
      <c r="C19" s="416" t="s">
        <v>432</v>
      </c>
      <c r="D19" s="159">
        <v>3</v>
      </c>
      <c r="E19" s="104"/>
      <c r="F19" s="427" t="s">
        <v>323</v>
      </c>
      <c r="G19" s="424" t="s">
        <v>69</v>
      </c>
      <c r="H19" s="120">
        <f>$D$18</f>
        <v>4</v>
      </c>
      <c r="I19" s="294"/>
      <c r="J19" s="104"/>
      <c r="K19" s="104"/>
    </row>
    <row r="20" spans="1:11" ht="12.75">
      <c r="A20" s="288">
        <v>4</v>
      </c>
      <c r="B20" s="428" t="s">
        <v>280</v>
      </c>
      <c r="C20" s="416" t="s">
        <v>433</v>
      </c>
      <c r="D20" s="159">
        <v>2</v>
      </c>
      <c r="E20" s="104"/>
      <c r="F20" s="427" t="s">
        <v>353</v>
      </c>
      <c r="G20" s="426" t="s">
        <v>127</v>
      </c>
      <c r="H20" s="120">
        <f>$D$19</f>
        <v>3</v>
      </c>
      <c r="I20" s="294"/>
      <c r="J20" s="104"/>
      <c r="K20" s="104"/>
    </row>
    <row r="21" spans="1:11" ht="12.75">
      <c r="A21" s="429" t="s">
        <v>225</v>
      </c>
      <c r="B21" s="430" t="s">
        <v>368</v>
      </c>
      <c r="C21" s="416" t="s">
        <v>434</v>
      </c>
      <c r="D21" s="159">
        <v>1</v>
      </c>
      <c r="E21" s="104"/>
      <c r="F21" s="427" t="s">
        <v>353</v>
      </c>
      <c r="G21" s="428" t="s">
        <v>58</v>
      </c>
      <c r="H21" s="120">
        <f>$D$20+$D$24</f>
        <v>3</v>
      </c>
      <c r="I21" s="294"/>
      <c r="J21" s="104"/>
      <c r="K21" s="104"/>
    </row>
    <row r="22" spans="1:11" ht="12.75">
      <c r="A22" s="429" t="s">
        <v>225</v>
      </c>
      <c r="B22" s="431" t="s">
        <v>316</v>
      </c>
      <c r="C22" s="416" t="s">
        <v>435</v>
      </c>
      <c r="D22" s="159">
        <v>1</v>
      </c>
      <c r="E22" s="104"/>
      <c r="F22" s="427" t="s">
        <v>276</v>
      </c>
      <c r="G22" s="430" t="s">
        <v>317</v>
      </c>
      <c r="H22" s="120">
        <f>$D$21+$D$23</f>
        <v>2</v>
      </c>
      <c r="J22" s="104"/>
      <c r="K22" s="104"/>
    </row>
    <row r="23" spans="1:11" ht="12.75">
      <c r="A23" s="429" t="s">
        <v>225</v>
      </c>
      <c r="B23" s="430" t="s">
        <v>355</v>
      </c>
      <c r="C23" s="416" t="s">
        <v>436</v>
      </c>
      <c r="D23" s="159">
        <v>1</v>
      </c>
      <c r="E23" s="104"/>
      <c r="F23" s="432" t="s">
        <v>398</v>
      </c>
      <c r="G23" s="431" t="s">
        <v>316</v>
      </c>
      <c r="H23" s="382">
        <f>$D$22</f>
        <v>1</v>
      </c>
      <c r="J23" s="104"/>
      <c r="K23" s="104"/>
    </row>
    <row r="24" spans="1:11" ht="12.75">
      <c r="A24" s="429" t="s">
        <v>225</v>
      </c>
      <c r="B24" s="428" t="s">
        <v>284</v>
      </c>
      <c r="C24" s="416" t="s">
        <v>437</v>
      </c>
      <c r="D24" s="159">
        <v>1</v>
      </c>
      <c r="E24" s="104"/>
      <c r="F24" s="432" t="s">
        <v>438</v>
      </c>
      <c r="G24" s="433" t="s">
        <v>207</v>
      </c>
      <c r="H24" s="384">
        <v>0</v>
      </c>
      <c r="J24" s="104"/>
      <c r="K24" s="104"/>
    </row>
    <row r="25" spans="1:11" ht="12.75">
      <c r="A25" s="434" t="s">
        <v>439</v>
      </c>
      <c r="B25" s="435" t="s">
        <v>172</v>
      </c>
      <c r="C25" s="416" t="s">
        <v>440</v>
      </c>
      <c r="D25" s="307">
        <v>0</v>
      </c>
      <c r="E25" s="104"/>
      <c r="F25" s="432" t="s">
        <v>438</v>
      </c>
      <c r="G25" s="436" t="s">
        <v>211</v>
      </c>
      <c r="H25" s="384">
        <v>0</v>
      </c>
      <c r="J25" s="104"/>
      <c r="K25" s="104"/>
    </row>
    <row r="26" spans="1:11" ht="13.5" thickBot="1">
      <c r="A26" s="434" t="s">
        <v>439</v>
      </c>
      <c r="B26" s="437" t="s">
        <v>441</v>
      </c>
      <c r="C26" s="416" t="s">
        <v>442</v>
      </c>
      <c r="D26" s="307" t="s">
        <v>252</v>
      </c>
      <c r="E26" s="104"/>
      <c r="F26" s="438" t="s">
        <v>438</v>
      </c>
      <c r="G26" s="439" t="s">
        <v>63</v>
      </c>
      <c r="H26" s="338">
        <v>0</v>
      </c>
      <c r="J26" s="104"/>
      <c r="K26" s="104"/>
    </row>
    <row r="27" spans="1:11" ht="13.5" thickBot="1">
      <c r="A27" s="440" t="s">
        <v>410</v>
      </c>
      <c r="B27" s="441" t="s">
        <v>338</v>
      </c>
      <c r="C27" s="442" t="s">
        <v>443</v>
      </c>
      <c r="D27" s="338">
        <v>0</v>
      </c>
      <c r="E27" s="104"/>
      <c r="F27" s="443"/>
      <c r="G27" s="140"/>
      <c r="H27" s="147"/>
      <c r="J27" s="104"/>
      <c r="K27" s="104"/>
    </row>
    <row r="28" spans="1:4" ht="15">
      <c r="A28" s="149"/>
      <c r="B28" s="164"/>
      <c r="C28" s="313"/>
      <c r="D28" s="314"/>
    </row>
    <row r="29" ht="12.75">
      <c r="A29" s="149"/>
    </row>
    <row r="30" spans="1:4" ht="15">
      <c r="A30" s="149"/>
      <c r="B30" s="164"/>
      <c r="C30" s="313"/>
      <c r="D30" s="314"/>
    </row>
    <row r="31" spans="2:4" ht="15.75" thickBot="1">
      <c r="B31" s="315" t="s">
        <v>444</v>
      </c>
      <c r="D31" s="104" t="s">
        <v>218</v>
      </c>
    </row>
    <row r="32" spans="1:8" ht="15">
      <c r="A32" s="284" t="s">
        <v>78</v>
      </c>
      <c r="B32" s="285" t="s">
        <v>79</v>
      </c>
      <c r="C32" s="286" t="s">
        <v>80</v>
      </c>
      <c r="D32" s="287" t="s">
        <v>44</v>
      </c>
      <c r="F32" s="96"/>
      <c r="G32" s="97" t="s">
        <v>248</v>
      </c>
      <c r="H32" s="98"/>
    </row>
    <row r="33" spans="1:8" ht="14.25">
      <c r="A33" s="288">
        <v>1</v>
      </c>
      <c r="B33" s="444" t="s">
        <v>445</v>
      </c>
      <c r="C33" s="411" t="s">
        <v>446</v>
      </c>
      <c r="D33" s="159" t="s">
        <v>252</v>
      </c>
      <c r="F33" s="291" t="s">
        <v>78</v>
      </c>
      <c r="G33" s="292" t="s">
        <v>79</v>
      </c>
      <c r="H33" s="293" t="s">
        <v>44</v>
      </c>
    </row>
    <row r="34" spans="1:9" ht="14.25">
      <c r="A34" s="288">
        <v>2</v>
      </c>
      <c r="B34" s="423" t="s">
        <v>53</v>
      </c>
      <c r="C34" s="411" t="s">
        <v>447</v>
      </c>
      <c r="D34" s="159">
        <v>4</v>
      </c>
      <c r="F34" s="445" t="s">
        <v>448</v>
      </c>
      <c r="G34" s="425" t="s">
        <v>116</v>
      </c>
      <c r="H34" s="120">
        <f>$D$17+$D$34+$D$37</f>
        <v>11</v>
      </c>
      <c r="I34" s="322"/>
    </row>
    <row r="35" spans="1:9" ht="14.25">
      <c r="A35" s="288">
        <v>3</v>
      </c>
      <c r="B35" s="446" t="s">
        <v>333</v>
      </c>
      <c r="C35" s="411" t="s">
        <v>449</v>
      </c>
      <c r="D35" s="159">
        <v>3</v>
      </c>
      <c r="F35" s="447" t="s">
        <v>450</v>
      </c>
      <c r="G35" s="424" t="s">
        <v>69</v>
      </c>
      <c r="H35" s="120">
        <f>$D$18+$D$39+$D$40</f>
        <v>6</v>
      </c>
      <c r="I35" s="322"/>
    </row>
    <row r="36" spans="1:9" ht="14.25">
      <c r="A36" s="288">
        <v>4</v>
      </c>
      <c r="B36" s="448" t="s">
        <v>284</v>
      </c>
      <c r="C36" s="411" t="s">
        <v>451</v>
      </c>
      <c r="D36" s="159">
        <v>2</v>
      </c>
      <c r="F36" s="447" t="s">
        <v>450</v>
      </c>
      <c r="G36" s="426" t="s">
        <v>127</v>
      </c>
      <c r="H36" s="120">
        <f>$D$19+$D$35</f>
        <v>6</v>
      </c>
      <c r="I36" s="322"/>
    </row>
    <row r="37" spans="1:9" ht="14.25">
      <c r="A37" s="429" t="s">
        <v>225</v>
      </c>
      <c r="B37" s="423" t="s">
        <v>51</v>
      </c>
      <c r="C37" s="411" t="s">
        <v>452</v>
      </c>
      <c r="D37" s="159">
        <v>1</v>
      </c>
      <c r="F37" s="449" t="s">
        <v>450</v>
      </c>
      <c r="G37" s="428" t="s">
        <v>58</v>
      </c>
      <c r="H37" s="120">
        <f>$D$20+$D$24+$D$36+$D$38</f>
        <v>6</v>
      </c>
      <c r="I37" s="322"/>
    </row>
    <row r="38" spans="1:9" ht="14.25">
      <c r="A38" s="429" t="s">
        <v>225</v>
      </c>
      <c r="B38" s="448" t="s">
        <v>280</v>
      </c>
      <c r="C38" s="411" t="s">
        <v>453</v>
      </c>
      <c r="D38" s="159">
        <v>1</v>
      </c>
      <c r="F38" s="449" t="s">
        <v>276</v>
      </c>
      <c r="G38" s="430" t="s">
        <v>317</v>
      </c>
      <c r="H38" s="120">
        <f>$D$21+$D$23</f>
        <v>2</v>
      </c>
      <c r="I38" s="322"/>
    </row>
    <row r="39" spans="1:9" ht="14.25">
      <c r="A39" s="429" t="s">
        <v>225</v>
      </c>
      <c r="B39" s="450" t="s">
        <v>163</v>
      </c>
      <c r="C39" s="411" t="s">
        <v>454</v>
      </c>
      <c r="D39" s="159">
        <v>1</v>
      </c>
      <c r="F39" s="451" t="s">
        <v>398</v>
      </c>
      <c r="G39" s="431" t="s">
        <v>316</v>
      </c>
      <c r="H39" s="382">
        <f>$D$22</f>
        <v>1</v>
      </c>
      <c r="I39" s="314"/>
    </row>
    <row r="40" spans="1:8" ht="14.25">
      <c r="A40" s="429" t="s">
        <v>225</v>
      </c>
      <c r="B40" s="435" t="s">
        <v>172</v>
      </c>
      <c r="C40" s="411" t="s">
        <v>455</v>
      </c>
      <c r="D40" s="159">
        <v>1</v>
      </c>
      <c r="F40" s="451" t="s">
        <v>438</v>
      </c>
      <c r="G40" s="433" t="s">
        <v>207</v>
      </c>
      <c r="H40" s="384">
        <v>0</v>
      </c>
    </row>
    <row r="41" spans="1:8" ht="14.25">
      <c r="A41" s="434" t="s">
        <v>332</v>
      </c>
      <c r="B41" s="452" t="s">
        <v>211</v>
      </c>
      <c r="C41" s="411" t="s">
        <v>456</v>
      </c>
      <c r="D41" s="307">
        <v>0</v>
      </c>
      <c r="F41" s="451" t="s">
        <v>438</v>
      </c>
      <c r="G41" s="436" t="s">
        <v>211</v>
      </c>
      <c r="H41" s="384">
        <v>0</v>
      </c>
    </row>
    <row r="42" spans="1:8" ht="15" thickBot="1">
      <c r="A42" s="434" t="s">
        <v>332</v>
      </c>
      <c r="B42" s="453" t="s">
        <v>317</v>
      </c>
      <c r="C42" s="411" t="s">
        <v>457</v>
      </c>
      <c r="D42" s="307">
        <v>0</v>
      </c>
      <c r="F42" s="454" t="s">
        <v>438</v>
      </c>
      <c r="G42" s="439" t="s">
        <v>63</v>
      </c>
      <c r="H42" s="338">
        <v>0</v>
      </c>
    </row>
    <row r="43" spans="1:8" ht="14.25">
      <c r="A43" s="434" t="s">
        <v>332</v>
      </c>
      <c r="B43" s="455" t="s">
        <v>336</v>
      </c>
      <c r="C43" s="411" t="s">
        <v>458</v>
      </c>
      <c r="D43" s="307">
        <v>0</v>
      </c>
      <c r="F43" s="443"/>
      <c r="G43" s="140"/>
      <c r="H43" s="147"/>
    </row>
    <row r="44" spans="1:4" ht="14.25">
      <c r="A44" s="434" t="s">
        <v>332</v>
      </c>
      <c r="B44" s="456" t="s">
        <v>63</v>
      </c>
      <c r="C44" s="411" t="s">
        <v>459</v>
      </c>
      <c r="D44" s="307">
        <v>0</v>
      </c>
    </row>
    <row r="45" spans="1:4" ht="14.25">
      <c r="A45" s="434" t="s">
        <v>460</v>
      </c>
      <c r="B45" s="446" t="s">
        <v>338</v>
      </c>
      <c r="C45" s="411" t="s">
        <v>461</v>
      </c>
      <c r="D45" s="307">
        <v>0</v>
      </c>
    </row>
    <row r="46" spans="1:4" ht="14.25">
      <c r="A46" s="434" t="s">
        <v>460</v>
      </c>
      <c r="B46" s="455" t="s">
        <v>344</v>
      </c>
      <c r="C46" s="411" t="s">
        <v>462</v>
      </c>
      <c r="D46" s="307">
        <v>0</v>
      </c>
    </row>
    <row r="47" spans="1:4" ht="15" thickBot="1">
      <c r="A47" s="440" t="s">
        <v>460</v>
      </c>
      <c r="B47" s="457" t="s">
        <v>109</v>
      </c>
      <c r="C47" s="412" t="s">
        <v>463</v>
      </c>
      <c r="D47" s="338" t="s">
        <v>252</v>
      </c>
    </row>
    <row r="48" ht="12.75">
      <c r="A48" s="458"/>
    </row>
    <row r="49" ht="12.75">
      <c r="A49" s="458"/>
    </row>
    <row r="51" spans="2:4" ht="15.75" thickBot="1">
      <c r="B51" s="90" t="s">
        <v>464</v>
      </c>
      <c r="C51" s="104"/>
      <c r="D51" s="104" t="s">
        <v>218</v>
      </c>
    </row>
    <row r="52" spans="1:12" ht="15" customHeight="1">
      <c r="A52" s="284" t="s">
        <v>78</v>
      </c>
      <c r="B52" s="285" t="s">
        <v>79</v>
      </c>
      <c r="C52" s="286" t="s">
        <v>80</v>
      </c>
      <c r="D52" s="287" t="s">
        <v>44</v>
      </c>
      <c r="F52" s="96"/>
      <c r="G52" s="97" t="s">
        <v>267</v>
      </c>
      <c r="H52" s="98"/>
      <c r="J52" s="397"/>
      <c r="L52" s="313"/>
    </row>
    <row r="53" spans="1:12" ht="15" customHeight="1">
      <c r="A53" s="288">
        <v>1</v>
      </c>
      <c r="B53" s="423" t="s">
        <v>465</v>
      </c>
      <c r="C53" s="437" t="s">
        <v>466</v>
      </c>
      <c r="D53" s="159">
        <v>6</v>
      </c>
      <c r="E53" s="340"/>
      <c r="F53" s="291" t="s">
        <v>78</v>
      </c>
      <c r="G53" s="292" t="s">
        <v>79</v>
      </c>
      <c r="H53" s="293" t="s">
        <v>44</v>
      </c>
      <c r="J53" s="397"/>
      <c r="L53" s="313"/>
    </row>
    <row r="54" spans="1:12" ht="15" customHeight="1">
      <c r="A54" s="399">
        <v>2</v>
      </c>
      <c r="B54" s="450" t="s">
        <v>69</v>
      </c>
      <c r="C54" s="437" t="s">
        <v>467</v>
      </c>
      <c r="D54" s="159">
        <v>4</v>
      </c>
      <c r="E54" s="340"/>
      <c r="F54" s="445" t="s">
        <v>448</v>
      </c>
      <c r="G54" s="425" t="s">
        <v>116</v>
      </c>
      <c r="H54" s="120">
        <f>$D$17+$D$34+$D$37+$D$53+$D$56+$D$57</f>
        <v>20</v>
      </c>
      <c r="J54" s="397"/>
      <c r="L54" s="313"/>
    </row>
    <row r="55" spans="1:12" ht="15" customHeight="1">
      <c r="A55" s="399">
        <v>3</v>
      </c>
      <c r="B55" s="446" t="s">
        <v>333</v>
      </c>
      <c r="C55" s="437" t="s">
        <v>468</v>
      </c>
      <c r="D55" s="159">
        <v>3</v>
      </c>
      <c r="E55" s="340"/>
      <c r="F55" s="447" t="s">
        <v>323</v>
      </c>
      <c r="G55" s="424" t="s">
        <v>69</v>
      </c>
      <c r="H55" s="120">
        <f>$D$18+$D$39+$D$40+$D$54</f>
        <v>10</v>
      </c>
      <c r="J55" s="397"/>
      <c r="L55" s="313"/>
    </row>
    <row r="56" spans="1:12" ht="15" customHeight="1">
      <c r="A56" s="399">
        <v>4</v>
      </c>
      <c r="B56" s="425" t="s">
        <v>53</v>
      </c>
      <c r="C56" s="437" t="s">
        <v>469</v>
      </c>
      <c r="D56" s="159">
        <v>2</v>
      </c>
      <c r="E56" s="340"/>
      <c r="F56" s="447" t="s">
        <v>326</v>
      </c>
      <c r="G56" s="426" t="s">
        <v>127</v>
      </c>
      <c r="H56" s="120">
        <f>$D$19+$D$35+$D$55</f>
        <v>9</v>
      </c>
      <c r="J56" s="397"/>
      <c r="L56" s="313"/>
    </row>
    <row r="57" spans="1:12" ht="15" customHeight="1">
      <c r="A57" s="459" t="s">
        <v>225</v>
      </c>
      <c r="B57" s="425" t="s">
        <v>55</v>
      </c>
      <c r="C57" s="437" t="s">
        <v>470</v>
      </c>
      <c r="D57" s="159">
        <v>1</v>
      </c>
      <c r="E57" s="340"/>
      <c r="F57" s="449" t="s">
        <v>274</v>
      </c>
      <c r="G57" s="428" t="s">
        <v>58</v>
      </c>
      <c r="H57" s="120">
        <f>$D$20+$D$24+$D$36+$D$38+$D$58+$D$60</f>
        <v>8</v>
      </c>
      <c r="J57" s="397"/>
      <c r="L57" s="313"/>
    </row>
    <row r="58" spans="1:12" ht="15" customHeight="1">
      <c r="A58" s="459" t="s">
        <v>225</v>
      </c>
      <c r="B58" s="448" t="s">
        <v>280</v>
      </c>
      <c r="C58" s="437" t="s">
        <v>471</v>
      </c>
      <c r="D58" s="159">
        <v>1</v>
      </c>
      <c r="E58" s="340"/>
      <c r="F58" s="449" t="s">
        <v>276</v>
      </c>
      <c r="G58" s="430" t="s">
        <v>317</v>
      </c>
      <c r="H58" s="120">
        <f>$D$21+$D$23</f>
        <v>2</v>
      </c>
      <c r="J58" s="397"/>
      <c r="L58" s="313"/>
    </row>
    <row r="59" spans="1:12" ht="15" customHeight="1">
      <c r="A59" s="459" t="s">
        <v>225</v>
      </c>
      <c r="B59" s="437" t="s">
        <v>472</v>
      </c>
      <c r="C59" s="437" t="s">
        <v>473</v>
      </c>
      <c r="D59" s="159" t="s">
        <v>252</v>
      </c>
      <c r="E59" s="340"/>
      <c r="F59" s="451" t="s">
        <v>398</v>
      </c>
      <c r="G59" s="431" t="s">
        <v>316</v>
      </c>
      <c r="H59" s="382">
        <f>$D$22</f>
        <v>1</v>
      </c>
      <c r="J59" s="397"/>
      <c r="L59" s="313"/>
    </row>
    <row r="60" spans="1:12" ht="15" customHeight="1">
      <c r="A60" s="459" t="s">
        <v>225</v>
      </c>
      <c r="B60" s="448" t="s">
        <v>284</v>
      </c>
      <c r="C60" s="437" t="s">
        <v>474</v>
      </c>
      <c r="D60" s="159">
        <v>1</v>
      </c>
      <c r="E60" s="340"/>
      <c r="F60" s="451" t="s">
        <v>438</v>
      </c>
      <c r="G60" s="433" t="s">
        <v>207</v>
      </c>
      <c r="H60" s="384">
        <v>0</v>
      </c>
      <c r="J60" s="397"/>
      <c r="L60" s="313"/>
    </row>
    <row r="61" spans="1:12" ht="15" customHeight="1">
      <c r="A61" s="460" t="s">
        <v>439</v>
      </c>
      <c r="B61" s="437" t="s">
        <v>475</v>
      </c>
      <c r="C61" s="437" t="s">
        <v>476</v>
      </c>
      <c r="D61" s="307" t="s">
        <v>252</v>
      </c>
      <c r="E61" s="340"/>
      <c r="F61" s="451" t="s">
        <v>438</v>
      </c>
      <c r="G61" s="436" t="s">
        <v>211</v>
      </c>
      <c r="H61" s="384">
        <v>0</v>
      </c>
      <c r="J61" s="397"/>
      <c r="L61" s="313"/>
    </row>
    <row r="62" spans="1:12" ht="15" customHeight="1" thickBot="1">
      <c r="A62" s="461" t="s">
        <v>439</v>
      </c>
      <c r="B62" s="462" t="s">
        <v>338</v>
      </c>
      <c r="C62" s="463" t="s">
        <v>477</v>
      </c>
      <c r="D62" s="338">
        <v>0</v>
      </c>
      <c r="E62" s="340"/>
      <c r="F62" s="454" t="s">
        <v>438</v>
      </c>
      <c r="G62" s="439" t="s">
        <v>63</v>
      </c>
      <c r="H62" s="338">
        <v>0</v>
      </c>
      <c r="J62" s="397"/>
      <c r="K62" s="140"/>
      <c r="L62" s="313"/>
    </row>
    <row r="63" spans="1:7" ht="15">
      <c r="A63" s="149"/>
      <c r="B63" s="164"/>
      <c r="C63" s="140"/>
      <c r="D63" s="147"/>
      <c r="E63" s="340"/>
      <c r="F63" s="340"/>
      <c r="G63" s="340"/>
    </row>
    <row r="64" spans="1:7" ht="15">
      <c r="A64" s="149"/>
      <c r="B64" s="164"/>
      <c r="C64" s="140"/>
      <c r="D64" s="147"/>
      <c r="E64" s="340"/>
      <c r="F64" s="340"/>
      <c r="G64" s="340"/>
    </row>
    <row r="65" spans="1:7" ht="15">
      <c r="A65" s="149"/>
      <c r="B65" s="164"/>
      <c r="C65" s="140"/>
      <c r="D65" s="147"/>
      <c r="E65" s="340"/>
      <c r="F65" s="340"/>
      <c r="G65" s="340"/>
    </row>
    <row r="66" spans="2:7" ht="15.75" thickBot="1">
      <c r="B66" s="354" t="s">
        <v>478</v>
      </c>
      <c r="C66" s="464"/>
      <c r="D66" s="464" t="s">
        <v>218</v>
      </c>
      <c r="E66" s="340"/>
      <c r="F66" s="340"/>
      <c r="G66" s="340"/>
    </row>
    <row r="67" spans="1:10" ht="15">
      <c r="A67" s="284" t="s">
        <v>78</v>
      </c>
      <c r="B67" s="356" t="s">
        <v>79</v>
      </c>
      <c r="C67" s="357" t="s">
        <v>80</v>
      </c>
      <c r="D67" s="358" t="s">
        <v>44</v>
      </c>
      <c r="E67" s="340"/>
      <c r="F67" s="96"/>
      <c r="G67" s="97" t="s">
        <v>292</v>
      </c>
      <c r="H67" s="98"/>
      <c r="J67" s="313"/>
    </row>
    <row r="68" spans="1:10" ht="14.25">
      <c r="A68" s="288">
        <v>1</v>
      </c>
      <c r="B68" s="450" t="s">
        <v>163</v>
      </c>
      <c r="C68" s="339" t="s">
        <v>479</v>
      </c>
      <c r="D68" s="159">
        <v>6</v>
      </c>
      <c r="E68" s="340"/>
      <c r="F68" s="291" t="s">
        <v>78</v>
      </c>
      <c r="G68" s="292" t="s">
        <v>79</v>
      </c>
      <c r="H68" s="293" t="s">
        <v>44</v>
      </c>
      <c r="J68" s="313"/>
    </row>
    <row r="69" spans="1:10" ht="14.25">
      <c r="A69" s="288">
        <v>2</v>
      </c>
      <c r="B69" s="435" t="s">
        <v>172</v>
      </c>
      <c r="C69" s="361" t="s">
        <v>480</v>
      </c>
      <c r="D69" s="159">
        <v>4</v>
      </c>
      <c r="E69" s="340"/>
      <c r="F69" s="445" t="s">
        <v>448</v>
      </c>
      <c r="G69" s="425" t="s">
        <v>116</v>
      </c>
      <c r="H69" s="120">
        <f>$D$17+$D$34+$D$37+$D$53+$D$56+$D$57+D71</f>
        <v>22</v>
      </c>
      <c r="J69" s="314"/>
    </row>
    <row r="70" spans="1:10" ht="14.25">
      <c r="A70" s="288">
        <v>3</v>
      </c>
      <c r="B70" s="444" t="s">
        <v>445</v>
      </c>
      <c r="C70" s="339" t="s">
        <v>481</v>
      </c>
      <c r="D70" s="159" t="s">
        <v>252</v>
      </c>
      <c r="E70" s="340"/>
      <c r="F70" s="447" t="s">
        <v>323</v>
      </c>
      <c r="G70" s="424" t="s">
        <v>69</v>
      </c>
      <c r="H70" s="120">
        <f>$D$18+$D$39+$D$40+$D$54+D68+D69</f>
        <v>20</v>
      </c>
      <c r="J70" s="314"/>
    </row>
    <row r="71" spans="1:10" ht="14.25">
      <c r="A71" s="288">
        <v>4</v>
      </c>
      <c r="B71" s="425" t="s">
        <v>53</v>
      </c>
      <c r="C71" s="361" t="s">
        <v>482</v>
      </c>
      <c r="D71" s="159">
        <v>2</v>
      </c>
      <c r="E71" s="340"/>
      <c r="F71" s="447" t="s">
        <v>326</v>
      </c>
      <c r="G71" s="426" t="s">
        <v>127</v>
      </c>
      <c r="H71" s="120">
        <f>$D$19+$D$35+$D$55+D73</f>
        <v>10</v>
      </c>
      <c r="J71" s="314"/>
    </row>
    <row r="72" spans="1:10" ht="14.25">
      <c r="A72" s="429" t="s">
        <v>276</v>
      </c>
      <c r="B72" s="452" t="s">
        <v>237</v>
      </c>
      <c r="C72" s="339" t="s">
        <v>483</v>
      </c>
      <c r="D72" s="159">
        <v>1</v>
      </c>
      <c r="E72" s="340"/>
      <c r="F72" s="449" t="s">
        <v>274</v>
      </c>
      <c r="G72" s="428" t="s">
        <v>58</v>
      </c>
      <c r="H72" s="120">
        <f>$D$20+$D$24+$D$36+$D$38+$D$58+$D$60+D75</f>
        <v>9</v>
      </c>
      <c r="J72" s="314"/>
    </row>
    <row r="73" spans="1:10" ht="14.25">
      <c r="A73" s="429" t="s">
        <v>398</v>
      </c>
      <c r="B73" s="446" t="s">
        <v>333</v>
      </c>
      <c r="C73" s="361" t="s">
        <v>468</v>
      </c>
      <c r="D73" s="159">
        <v>1</v>
      </c>
      <c r="E73" s="340"/>
      <c r="F73" s="449" t="s">
        <v>357</v>
      </c>
      <c r="G73" s="430" t="s">
        <v>317</v>
      </c>
      <c r="H73" s="120">
        <f>$D$21+$D$23</f>
        <v>2</v>
      </c>
      <c r="J73" s="314"/>
    </row>
    <row r="74" spans="1:8" ht="14.25">
      <c r="A74" s="429" t="s">
        <v>400</v>
      </c>
      <c r="B74" s="452" t="s">
        <v>226</v>
      </c>
      <c r="C74" s="361" t="s">
        <v>484</v>
      </c>
      <c r="D74" s="159">
        <v>1</v>
      </c>
      <c r="E74" s="340"/>
      <c r="F74" s="451" t="s">
        <v>357</v>
      </c>
      <c r="G74" s="436" t="s">
        <v>211</v>
      </c>
      <c r="H74" s="384">
        <f>D72+D74</f>
        <v>2</v>
      </c>
    </row>
    <row r="75" spans="1:8" ht="14.25">
      <c r="A75" s="429" t="s">
        <v>403</v>
      </c>
      <c r="B75" s="448" t="s">
        <v>284</v>
      </c>
      <c r="C75" s="361" t="s">
        <v>485</v>
      </c>
      <c r="D75" s="159">
        <v>1</v>
      </c>
      <c r="E75" s="340"/>
      <c r="F75" s="451" t="s">
        <v>400</v>
      </c>
      <c r="G75" s="431" t="s">
        <v>316</v>
      </c>
      <c r="H75" s="382">
        <f>$D$22</f>
        <v>1</v>
      </c>
    </row>
    <row r="76" spans="1:8" ht="12.75">
      <c r="A76" s="434" t="s">
        <v>332</v>
      </c>
      <c r="B76" s="453" t="s">
        <v>368</v>
      </c>
      <c r="C76" s="437" t="s">
        <v>486</v>
      </c>
      <c r="D76" s="307">
        <v>0</v>
      </c>
      <c r="E76" s="340"/>
      <c r="F76" s="451" t="s">
        <v>487</v>
      </c>
      <c r="G76" s="433" t="s">
        <v>207</v>
      </c>
      <c r="H76" s="384">
        <v>0</v>
      </c>
    </row>
    <row r="77" spans="1:8" ht="13.5" thickBot="1">
      <c r="A77" s="434" t="s">
        <v>332</v>
      </c>
      <c r="B77" s="448" t="s">
        <v>408</v>
      </c>
      <c r="C77" s="465" t="s">
        <v>488</v>
      </c>
      <c r="D77" s="307">
        <v>0</v>
      </c>
      <c r="E77" s="340"/>
      <c r="F77" s="454" t="s">
        <v>487</v>
      </c>
      <c r="G77" s="439" t="s">
        <v>63</v>
      </c>
      <c r="H77" s="338">
        <v>0</v>
      </c>
    </row>
    <row r="78" spans="1:12" ht="12.75">
      <c r="A78" s="434" t="s">
        <v>332</v>
      </c>
      <c r="B78" s="453" t="s">
        <v>355</v>
      </c>
      <c r="C78" s="437" t="s">
        <v>489</v>
      </c>
      <c r="D78" s="307">
        <v>0</v>
      </c>
      <c r="E78" s="140"/>
      <c r="F78" s="458"/>
      <c r="G78" s="140"/>
      <c r="H78" s="147"/>
      <c r="I78" s="140"/>
      <c r="J78" s="140"/>
      <c r="K78" s="140"/>
      <c r="L78" s="140"/>
    </row>
    <row r="79" spans="1:12" ht="12.75">
      <c r="A79" s="434" t="s">
        <v>332</v>
      </c>
      <c r="B79" s="448" t="s">
        <v>280</v>
      </c>
      <c r="C79" s="437" t="s">
        <v>490</v>
      </c>
      <c r="D79" s="307">
        <v>0</v>
      </c>
      <c r="E79" s="140"/>
      <c r="F79" s="140"/>
      <c r="G79" s="140"/>
      <c r="H79" s="140"/>
      <c r="I79" s="140"/>
      <c r="J79" s="140"/>
      <c r="K79" s="140"/>
      <c r="L79" s="140"/>
    </row>
    <row r="80" spans="1:12" ht="15">
      <c r="A80" s="429" t="s">
        <v>340</v>
      </c>
      <c r="B80" s="426" t="s">
        <v>338</v>
      </c>
      <c r="C80" s="437" t="s">
        <v>491</v>
      </c>
      <c r="D80" s="307">
        <v>0</v>
      </c>
      <c r="E80" s="140"/>
      <c r="F80" s="140"/>
      <c r="G80" s="143"/>
      <c r="H80" s="140"/>
      <c r="I80" s="140"/>
      <c r="J80" s="140"/>
      <c r="K80" s="140"/>
      <c r="L80" s="140"/>
    </row>
    <row r="81" spans="1:12" ht="14.25">
      <c r="A81" s="429" t="s">
        <v>340</v>
      </c>
      <c r="B81" s="466" t="s">
        <v>336</v>
      </c>
      <c r="C81" s="437" t="s">
        <v>492</v>
      </c>
      <c r="D81" s="307">
        <v>0</v>
      </c>
      <c r="E81" s="140"/>
      <c r="F81" s="141"/>
      <c r="G81" s="141"/>
      <c r="H81" s="141"/>
      <c r="I81" s="140"/>
      <c r="J81" s="140"/>
      <c r="K81" s="140"/>
      <c r="L81" s="140"/>
    </row>
    <row r="82" spans="1:12" ht="12.75">
      <c r="A82" s="429" t="s">
        <v>340</v>
      </c>
      <c r="B82" s="455" t="s">
        <v>344</v>
      </c>
      <c r="C82" s="437" t="s">
        <v>493</v>
      </c>
      <c r="D82" s="307">
        <v>0</v>
      </c>
      <c r="E82" s="140"/>
      <c r="F82" s="147"/>
      <c r="G82" s="467"/>
      <c r="H82" s="147"/>
      <c r="I82" s="140"/>
      <c r="J82" s="147"/>
      <c r="K82" s="140"/>
      <c r="L82" s="140"/>
    </row>
    <row r="83" spans="1:12" ht="12.75">
      <c r="A83" s="429" t="s">
        <v>340</v>
      </c>
      <c r="B83" s="425" t="s">
        <v>465</v>
      </c>
      <c r="C83" s="437" t="s">
        <v>494</v>
      </c>
      <c r="D83" s="120">
        <v>0</v>
      </c>
      <c r="E83" s="140"/>
      <c r="F83" s="147"/>
      <c r="G83" s="467"/>
      <c r="H83" s="147"/>
      <c r="I83" s="140"/>
      <c r="J83" s="147"/>
      <c r="K83" s="140"/>
      <c r="L83" s="140"/>
    </row>
    <row r="84" spans="1:12" ht="12.75">
      <c r="A84" s="288" t="s">
        <v>495</v>
      </c>
      <c r="B84" s="468" t="s">
        <v>63</v>
      </c>
      <c r="C84" s="437" t="s">
        <v>496</v>
      </c>
      <c r="D84" s="120">
        <v>0</v>
      </c>
      <c r="E84" s="140"/>
      <c r="F84" s="140"/>
      <c r="G84" s="140"/>
      <c r="H84" s="140"/>
      <c r="I84" s="140"/>
      <c r="J84" s="140"/>
      <c r="K84" s="140"/>
      <c r="L84" s="140"/>
    </row>
    <row r="85" spans="1:12" ht="13.5" thickBot="1">
      <c r="A85" s="335" t="s">
        <v>495</v>
      </c>
      <c r="B85" s="469" t="s">
        <v>497</v>
      </c>
      <c r="C85" s="463" t="s">
        <v>498</v>
      </c>
      <c r="D85" s="312">
        <v>0</v>
      </c>
      <c r="E85" s="140"/>
      <c r="F85" s="140"/>
      <c r="G85" s="140"/>
      <c r="H85" s="140"/>
      <c r="I85" s="140"/>
      <c r="J85" s="140"/>
      <c r="K85" s="140"/>
      <c r="L85" s="140"/>
    </row>
    <row r="86" spans="1:12" ht="12.75">
      <c r="A86" s="458"/>
      <c r="B86" s="470"/>
      <c r="C86" s="471"/>
      <c r="D86" s="147"/>
      <c r="E86" s="140"/>
      <c r="F86" s="140"/>
      <c r="G86" s="140"/>
      <c r="H86" s="140"/>
      <c r="I86" s="140"/>
      <c r="J86" s="140"/>
      <c r="K86" s="140"/>
      <c r="L86" s="140"/>
    </row>
    <row r="87" spans="1:12" ht="15">
      <c r="A87" s="458"/>
      <c r="B87" s="371"/>
      <c r="C87" s="471" t="s">
        <v>70</v>
      </c>
      <c r="D87" s="147"/>
      <c r="E87" s="140"/>
      <c r="F87" s="140"/>
      <c r="G87" s="140"/>
      <c r="H87" s="140"/>
      <c r="I87" s="140"/>
      <c r="J87" s="140"/>
      <c r="K87" s="140"/>
      <c r="L87" s="140"/>
    </row>
    <row r="88" spans="1:12" ht="15">
      <c r="A88" s="140"/>
      <c r="B88" s="164"/>
      <c r="C88" s="140"/>
      <c r="D88" s="140"/>
      <c r="E88" s="140"/>
      <c r="F88" s="140"/>
      <c r="G88" s="140"/>
      <c r="H88" s="140"/>
      <c r="I88" s="140"/>
      <c r="J88" s="140"/>
      <c r="K88" s="140"/>
      <c r="L88" s="140"/>
    </row>
    <row r="89" spans="1:12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</row>
    <row r="90" spans="1:12" ht="15">
      <c r="A90" s="140"/>
      <c r="B90" s="375"/>
      <c r="C90" s="147"/>
      <c r="D90" s="147"/>
      <c r="E90" s="140"/>
      <c r="F90" s="140"/>
      <c r="G90" s="140"/>
      <c r="H90" s="140"/>
      <c r="I90" s="140"/>
      <c r="J90" s="140"/>
      <c r="K90" s="140"/>
      <c r="L90" s="140"/>
    </row>
    <row r="91" spans="1:12" ht="15">
      <c r="A91" s="141"/>
      <c r="B91" s="142"/>
      <c r="C91" s="141"/>
      <c r="D91" s="141"/>
      <c r="E91" s="140"/>
      <c r="F91" s="140"/>
      <c r="G91" s="143"/>
      <c r="H91" s="140"/>
      <c r="I91" s="140"/>
      <c r="J91" s="140"/>
      <c r="K91" s="140"/>
      <c r="L91" s="140"/>
    </row>
    <row r="92" spans="1:12" ht="14.25">
      <c r="A92" s="149"/>
      <c r="B92" s="467"/>
      <c r="C92" s="140"/>
      <c r="D92" s="147"/>
      <c r="E92" s="140"/>
      <c r="F92" s="141"/>
      <c r="G92" s="141"/>
      <c r="H92" s="141"/>
      <c r="I92" s="140"/>
      <c r="J92" s="140"/>
      <c r="K92" s="140"/>
      <c r="L92" s="140"/>
    </row>
    <row r="93" spans="1:12" ht="15">
      <c r="A93" s="149"/>
      <c r="B93" s="371"/>
      <c r="C93" s="140"/>
      <c r="D93" s="147"/>
      <c r="E93" s="140"/>
      <c r="F93" s="147"/>
      <c r="G93" s="467"/>
      <c r="H93" s="147"/>
      <c r="I93" s="140"/>
      <c r="J93" s="140"/>
      <c r="K93" s="140"/>
      <c r="L93" s="140"/>
    </row>
    <row r="94" spans="1:12" ht="15">
      <c r="A94" s="149"/>
      <c r="B94" s="371"/>
      <c r="C94" s="140"/>
      <c r="D94" s="147"/>
      <c r="E94" s="140"/>
      <c r="F94" s="443"/>
      <c r="G94" s="467"/>
      <c r="H94" s="147"/>
      <c r="I94" s="140"/>
      <c r="J94" s="140"/>
      <c r="K94" s="140"/>
      <c r="L94" s="140"/>
    </row>
    <row r="95" spans="1:12" ht="15">
      <c r="A95" s="149"/>
      <c r="B95" s="164"/>
      <c r="C95" s="140"/>
      <c r="D95" s="147"/>
      <c r="E95" s="140"/>
      <c r="F95" s="443"/>
      <c r="G95" s="467"/>
      <c r="H95" s="147"/>
      <c r="I95" s="140"/>
      <c r="J95" s="140"/>
      <c r="K95" s="140"/>
      <c r="L95" s="140"/>
    </row>
    <row r="96" spans="1:12" ht="15">
      <c r="A96" s="458"/>
      <c r="B96" s="371"/>
      <c r="C96" s="140"/>
      <c r="D96" s="147"/>
      <c r="E96" s="140"/>
      <c r="F96" s="147"/>
      <c r="G96" s="467"/>
      <c r="H96" s="147"/>
      <c r="I96" s="140"/>
      <c r="J96" s="140"/>
      <c r="K96" s="140"/>
      <c r="L96" s="140"/>
    </row>
    <row r="97" spans="1:12" ht="15">
      <c r="A97" s="458"/>
      <c r="B97" s="371"/>
      <c r="C97" s="140"/>
      <c r="D97" s="147"/>
      <c r="E97" s="140"/>
      <c r="F97" s="147"/>
      <c r="G97" s="467"/>
      <c r="H97" s="147"/>
      <c r="I97" s="140"/>
      <c r="J97" s="140"/>
      <c r="K97" s="140"/>
      <c r="L97" s="140"/>
    </row>
    <row r="98" spans="1:12" ht="15">
      <c r="A98" s="458"/>
      <c r="B98" s="371"/>
      <c r="C98" s="140"/>
      <c r="D98" s="147"/>
      <c r="E98" s="140"/>
      <c r="F98" s="147"/>
      <c r="G98" s="467"/>
      <c r="H98" s="147"/>
      <c r="I98" s="140"/>
      <c r="J98" s="140"/>
      <c r="K98" s="140"/>
      <c r="L98" s="140"/>
    </row>
    <row r="99" spans="1:12" ht="15">
      <c r="A99" s="458"/>
      <c r="B99" s="371"/>
      <c r="C99" s="140"/>
      <c r="D99" s="147"/>
      <c r="E99" s="140"/>
      <c r="F99" s="140"/>
      <c r="G99" s="140"/>
      <c r="H99" s="140"/>
      <c r="I99" s="140"/>
      <c r="J99" s="140"/>
      <c r="K99" s="140"/>
      <c r="L99" s="140"/>
    </row>
    <row r="100" spans="1:12" ht="15">
      <c r="A100" s="458"/>
      <c r="B100" s="371"/>
      <c r="C100" s="140"/>
      <c r="D100" s="147"/>
      <c r="E100" s="140"/>
      <c r="F100" s="140"/>
      <c r="G100" s="140"/>
      <c r="H100" s="140"/>
      <c r="I100" s="140"/>
      <c r="J100" s="140"/>
      <c r="K100" s="140"/>
      <c r="L100" s="140"/>
    </row>
    <row r="101" spans="1:12" ht="15">
      <c r="A101" s="458"/>
      <c r="B101" s="371"/>
      <c r="C101" s="140"/>
      <c r="D101" s="147"/>
      <c r="E101" s="140"/>
      <c r="F101" s="140"/>
      <c r="G101" s="140"/>
      <c r="H101" s="140"/>
      <c r="I101" s="140"/>
      <c r="J101" s="140"/>
      <c r="K101" s="140"/>
      <c r="L101" s="140"/>
    </row>
    <row r="102" spans="1:12" ht="12.75">
      <c r="A102" s="458"/>
      <c r="B102" s="140"/>
      <c r="C102" s="140"/>
      <c r="D102" s="147"/>
      <c r="E102" s="140"/>
      <c r="F102" s="140"/>
      <c r="G102" s="140"/>
      <c r="H102" s="140"/>
      <c r="I102" s="140"/>
      <c r="J102" s="140"/>
      <c r="K102" s="140"/>
      <c r="L102" s="140"/>
    </row>
    <row r="103" spans="1:12" ht="15">
      <c r="A103" s="458"/>
      <c r="B103" s="371"/>
      <c r="C103" s="140"/>
      <c r="D103" s="147"/>
      <c r="E103" s="140"/>
      <c r="F103" s="140"/>
      <c r="G103" s="140"/>
      <c r="H103" s="140"/>
      <c r="I103" s="140"/>
      <c r="J103" s="140"/>
      <c r="K103" s="140"/>
      <c r="L103" s="140"/>
    </row>
    <row r="104" spans="1:12" ht="12.75">
      <c r="A104" s="149"/>
      <c r="B104" s="470"/>
      <c r="C104" s="140"/>
      <c r="D104" s="147"/>
      <c r="E104" s="140"/>
      <c r="F104" s="140"/>
      <c r="G104" s="140"/>
      <c r="H104" s="140"/>
      <c r="I104" s="140"/>
      <c r="J104" s="140"/>
      <c r="K104" s="140"/>
      <c r="L104" s="140"/>
    </row>
    <row r="105" spans="1:12" ht="12.75">
      <c r="A105" s="149"/>
      <c r="B105" s="470"/>
      <c r="C105" s="140"/>
      <c r="D105" s="147"/>
      <c r="E105" s="140"/>
      <c r="F105" s="140"/>
      <c r="G105" s="140"/>
      <c r="H105" s="140"/>
      <c r="I105" s="140"/>
      <c r="J105" s="140"/>
      <c r="K105" s="140"/>
      <c r="L105" s="140"/>
    </row>
    <row r="106" spans="1:12" ht="15">
      <c r="A106" s="149"/>
      <c r="B106" s="371"/>
      <c r="C106" s="140"/>
      <c r="D106" s="147"/>
      <c r="E106" s="140"/>
      <c r="F106" s="140"/>
      <c r="G106" s="140"/>
      <c r="H106" s="140"/>
      <c r="I106" s="140"/>
      <c r="J106" s="140"/>
      <c r="K106" s="140"/>
      <c r="L106" s="140"/>
    </row>
    <row r="107" spans="1:12" ht="12.75">
      <c r="A107" s="149"/>
      <c r="B107" s="140"/>
      <c r="C107" s="140"/>
      <c r="D107" s="147"/>
      <c r="E107" s="140"/>
      <c r="F107" s="140"/>
      <c r="G107" s="140"/>
      <c r="H107" s="140"/>
      <c r="I107" s="140"/>
      <c r="J107" s="140"/>
      <c r="K107" s="140"/>
      <c r="L107" s="140"/>
    </row>
    <row r="108" spans="1:12" ht="15">
      <c r="A108" s="140"/>
      <c r="B108" s="164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</row>
    <row r="109" spans="1:12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</row>
    <row r="110" spans="1:12" ht="15">
      <c r="A110" s="140"/>
      <c r="B110" s="375"/>
      <c r="C110" s="147"/>
      <c r="D110" s="147"/>
      <c r="E110" s="140"/>
      <c r="F110" s="140"/>
      <c r="G110" s="140"/>
      <c r="H110" s="140"/>
      <c r="I110" s="140"/>
      <c r="J110" s="140"/>
      <c r="K110" s="140"/>
      <c r="L110" s="140"/>
    </row>
    <row r="111" spans="1:12" ht="15">
      <c r="A111" s="141"/>
      <c r="B111" s="142"/>
      <c r="C111" s="141"/>
      <c r="D111" s="141"/>
      <c r="E111" s="140"/>
      <c r="F111" s="140"/>
      <c r="G111" s="143"/>
      <c r="H111" s="140"/>
      <c r="I111" s="140"/>
      <c r="J111" s="140"/>
      <c r="K111" s="140"/>
      <c r="L111" s="140"/>
    </row>
    <row r="112" spans="1:12" ht="14.25">
      <c r="A112" s="149"/>
      <c r="B112" s="140"/>
      <c r="C112" s="140"/>
      <c r="D112" s="147"/>
      <c r="E112" s="140"/>
      <c r="F112" s="141"/>
      <c r="G112" s="141"/>
      <c r="H112" s="141"/>
      <c r="I112" s="140"/>
      <c r="J112" s="140"/>
      <c r="K112" s="140"/>
      <c r="L112" s="140"/>
    </row>
    <row r="113" spans="1:12" ht="12.75">
      <c r="A113" s="149"/>
      <c r="B113" s="140"/>
      <c r="C113" s="140"/>
      <c r="D113" s="147"/>
      <c r="E113" s="140"/>
      <c r="F113" s="147"/>
      <c r="G113" s="467"/>
      <c r="H113" s="147"/>
      <c r="I113" s="140"/>
      <c r="J113" s="140"/>
      <c r="K113" s="140"/>
      <c r="L113" s="140"/>
    </row>
    <row r="114" spans="1:12" ht="15">
      <c r="A114" s="149"/>
      <c r="B114" s="371"/>
      <c r="C114" s="140"/>
      <c r="D114" s="147"/>
      <c r="E114" s="140"/>
      <c r="F114" s="147"/>
      <c r="G114" s="467"/>
      <c r="H114" s="147"/>
      <c r="I114" s="140"/>
      <c r="J114" s="140"/>
      <c r="K114" s="140"/>
      <c r="L114" s="140"/>
    </row>
    <row r="115" spans="1:12" ht="15">
      <c r="A115" s="149"/>
      <c r="B115" s="371"/>
      <c r="C115" s="140"/>
      <c r="D115" s="147"/>
      <c r="E115" s="140"/>
      <c r="F115" s="147"/>
      <c r="G115" s="467"/>
      <c r="H115" s="147"/>
      <c r="I115" s="140"/>
      <c r="J115" s="140"/>
      <c r="K115" s="140"/>
      <c r="L115" s="140"/>
    </row>
    <row r="116" spans="1:12" ht="12.75">
      <c r="A116" s="458"/>
      <c r="B116" s="140"/>
      <c r="C116" s="140"/>
      <c r="D116" s="147"/>
      <c r="E116" s="140"/>
      <c r="F116" s="443"/>
      <c r="G116" s="467"/>
      <c r="H116" s="147"/>
      <c r="I116" s="140"/>
      <c r="J116" s="140"/>
      <c r="K116" s="140"/>
      <c r="L116" s="140"/>
    </row>
    <row r="117" spans="1:12" ht="15">
      <c r="A117" s="458"/>
      <c r="B117" s="371"/>
      <c r="C117" s="140"/>
      <c r="D117" s="147"/>
      <c r="E117" s="140"/>
      <c r="F117" s="443"/>
      <c r="G117" s="467"/>
      <c r="H117" s="147"/>
      <c r="I117" s="140"/>
      <c r="J117" s="140"/>
      <c r="K117" s="140"/>
      <c r="L117" s="140"/>
    </row>
    <row r="118" spans="1:12" ht="15">
      <c r="A118" s="458"/>
      <c r="B118" s="371"/>
      <c r="C118" s="140"/>
      <c r="D118" s="147"/>
      <c r="E118" s="140"/>
      <c r="F118" s="147"/>
      <c r="G118" s="467"/>
      <c r="H118" s="147"/>
      <c r="I118" s="140"/>
      <c r="J118" s="140"/>
      <c r="K118" s="140"/>
      <c r="L118" s="140"/>
    </row>
    <row r="119" spans="1:12" ht="15">
      <c r="A119" s="458"/>
      <c r="B119" s="371"/>
      <c r="C119" s="140"/>
      <c r="D119" s="147"/>
      <c r="E119" s="140"/>
      <c r="F119" s="140"/>
      <c r="G119" s="140"/>
      <c r="H119" s="140"/>
      <c r="I119" s="140"/>
      <c r="J119" s="140"/>
      <c r="K119" s="140"/>
      <c r="L119" s="140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79">
      <selection activeCell="G105" sqref="G105"/>
    </sheetView>
  </sheetViews>
  <sheetFormatPr defaultColWidth="9.140625" defaultRowHeight="12.75"/>
  <cols>
    <col min="1" max="1" width="6.7109375" style="89" customWidth="1"/>
    <col min="2" max="2" width="24.7109375" style="89" customWidth="1"/>
    <col min="3" max="3" width="50.7109375" style="89" customWidth="1"/>
    <col min="4" max="4" width="8.00390625" style="89" customWidth="1"/>
    <col min="5" max="5" width="1.7109375" style="89" customWidth="1"/>
    <col min="6" max="6" width="6.8515625" style="89" customWidth="1"/>
    <col min="7" max="7" width="22.140625" style="89" customWidth="1"/>
    <col min="8" max="8" width="6.28125" style="89" customWidth="1"/>
    <col min="9" max="9" width="5.8515625" style="89" customWidth="1"/>
    <col min="10" max="10" width="24.7109375" style="89" customWidth="1"/>
    <col min="11" max="16384" width="9.140625" style="89" customWidth="1"/>
  </cols>
  <sheetData>
    <row r="1" ht="28.5">
      <c r="B1" s="269" t="s">
        <v>499</v>
      </c>
    </row>
    <row r="3" spans="2:7" ht="14.25">
      <c r="B3" s="99" t="s">
        <v>206</v>
      </c>
      <c r="C3" s="433" t="s">
        <v>172</v>
      </c>
      <c r="G3" s="271" t="s">
        <v>208</v>
      </c>
    </row>
    <row r="4" spans="3:8" ht="14.25">
      <c r="C4" s="414" t="s">
        <v>58</v>
      </c>
      <c r="G4" s="273" t="s">
        <v>78</v>
      </c>
      <c r="H4" s="274" t="s">
        <v>44</v>
      </c>
    </row>
    <row r="5" spans="3:8" ht="12.75">
      <c r="C5" s="415" t="s">
        <v>127</v>
      </c>
      <c r="G5" s="416" t="s">
        <v>209</v>
      </c>
      <c r="H5" s="276">
        <v>6</v>
      </c>
    </row>
    <row r="6" spans="3:8" ht="12.75">
      <c r="C6" s="277" t="s">
        <v>163</v>
      </c>
      <c r="G6" s="416" t="s">
        <v>187</v>
      </c>
      <c r="H6" s="276">
        <v>4</v>
      </c>
    </row>
    <row r="7" spans="3:8" ht="12.75">
      <c r="C7" s="418" t="s">
        <v>116</v>
      </c>
      <c r="G7" s="416" t="s">
        <v>210</v>
      </c>
      <c r="H7" s="276">
        <v>3</v>
      </c>
    </row>
    <row r="8" spans="3:8" ht="12.75">
      <c r="C8" s="419" t="s">
        <v>211</v>
      </c>
      <c r="G8" s="416" t="s">
        <v>212</v>
      </c>
      <c r="H8" s="276">
        <v>2</v>
      </c>
    </row>
    <row r="9" spans="3:8" ht="12.75">
      <c r="C9" s="420" t="s">
        <v>63</v>
      </c>
      <c r="G9" s="416" t="s">
        <v>214</v>
      </c>
      <c r="H9" s="276">
        <v>1</v>
      </c>
    </row>
    <row r="10" ht="12.75">
      <c r="C10" s="378" t="s">
        <v>524</v>
      </c>
    </row>
    <row r="11" ht="12.75">
      <c r="C11" s="422" t="s">
        <v>317</v>
      </c>
    </row>
    <row r="12" ht="12.75">
      <c r="C12" s="472" t="s">
        <v>500</v>
      </c>
    </row>
    <row r="14" spans="2:7" ht="18">
      <c r="B14" s="282" t="s">
        <v>215</v>
      </c>
      <c r="G14" s="282" t="s">
        <v>216</v>
      </c>
    </row>
    <row r="16" spans="2:10" ht="15.75" thickBot="1">
      <c r="B16" s="90" t="s">
        <v>501</v>
      </c>
      <c r="D16" s="104" t="s">
        <v>218</v>
      </c>
      <c r="J16" s="90"/>
    </row>
    <row r="17" spans="1:11" ht="15">
      <c r="A17" s="284" t="s">
        <v>78</v>
      </c>
      <c r="B17" s="285" t="s">
        <v>79</v>
      </c>
      <c r="C17" s="286" t="s">
        <v>80</v>
      </c>
      <c r="D17" s="287" t="s">
        <v>44</v>
      </c>
      <c r="E17" s="95"/>
      <c r="F17" s="96"/>
      <c r="G17" s="97" t="s">
        <v>219</v>
      </c>
      <c r="H17" s="98"/>
      <c r="J17" s="99"/>
      <c r="K17" s="99"/>
    </row>
    <row r="18" spans="1:11" ht="14.25">
      <c r="A18" s="288">
        <v>1</v>
      </c>
      <c r="B18" s="450" t="s">
        <v>163</v>
      </c>
      <c r="C18" s="480" t="s">
        <v>507</v>
      </c>
      <c r="D18" s="159">
        <v>6</v>
      </c>
      <c r="E18" s="104"/>
      <c r="F18" s="291" t="s">
        <v>78</v>
      </c>
      <c r="G18" s="292" t="s">
        <v>79</v>
      </c>
      <c r="H18" s="293" t="s">
        <v>44</v>
      </c>
      <c r="I18" s="294"/>
      <c r="J18" s="104"/>
      <c r="K18" s="104"/>
    </row>
    <row r="19" spans="1:11" ht="12.75">
      <c r="A19" s="288">
        <v>2</v>
      </c>
      <c r="B19" s="435" t="s">
        <v>172</v>
      </c>
      <c r="C19" s="480" t="s">
        <v>508</v>
      </c>
      <c r="D19" s="159">
        <v>4</v>
      </c>
      <c r="E19" s="104"/>
      <c r="F19" s="121">
        <v>1</v>
      </c>
      <c r="G19" s="473" t="s">
        <v>163</v>
      </c>
      <c r="H19" s="120">
        <f>$D$18+$D$19</f>
        <v>10</v>
      </c>
      <c r="I19" s="294"/>
      <c r="J19" s="104"/>
      <c r="K19" s="104"/>
    </row>
    <row r="20" spans="1:11" ht="12.75">
      <c r="A20" s="288">
        <v>3</v>
      </c>
      <c r="B20" s="474" t="s">
        <v>505</v>
      </c>
      <c r="C20" s="480" t="s">
        <v>509</v>
      </c>
      <c r="D20" s="324" t="s">
        <v>252</v>
      </c>
      <c r="E20" s="104"/>
      <c r="F20" s="427" t="s">
        <v>323</v>
      </c>
      <c r="G20" s="452" t="s">
        <v>211</v>
      </c>
      <c r="H20" s="120">
        <f>$D$21</f>
        <v>2</v>
      </c>
      <c r="I20" s="294"/>
      <c r="J20" s="104"/>
      <c r="K20" s="104"/>
    </row>
    <row r="21" spans="1:11" ht="12.75">
      <c r="A21" s="288">
        <v>4</v>
      </c>
      <c r="B21" s="452" t="s">
        <v>211</v>
      </c>
      <c r="C21" s="480" t="s">
        <v>521</v>
      </c>
      <c r="D21" s="159">
        <v>2</v>
      </c>
      <c r="E21" s="104"/>
      <c r="F21" s="298" t="s">
        <v>523</v>
      </c>
      <c r="G21" s="475" t="s">
        <v>116</v>
      </c>
      <c r="H21" s="120">
        <f>$D$23</f>
        <v>1</v>
      </c>
      <c r="I21" s="294"/>
      <c r="J21" s="104"/>
      <c r="K21" s="104"/>
    </row>
    <row r="22" spans="1:11" ht="12.75">
      <c r="A22" s="429" t="s">
        <v>225</v>
      </c>
      <c r="B22" s="474" t="s">
        <v>506</v>
      </c>
      <c r="C22" s="480" t="s">
        <v>522</v>
      </c>
      <c r="D22" s="324" t="s">
        <v>252</v>
      </c>
      <c r="E22" s="104"/>
      <c r="F22" s="298" t="s">
        <v>523</v>
      </c>
      <c r="G22" s="426" t="s">
        <v>127</v>
      </c>
      <c r="H22" s="120">
        <f>$D$24</f>
        <v>1</v>
      </c>
      <c r="I22" s="294"/>
      <c r="J22" s="104"/>
      <c r="K22" s="104"/>
    </row>
    <row r="23" spans="1:11" ht="12.75">
      <c r="A23" s="429" t="s">
        <v>225</v>
      </c>
      <c r="B23" s="475" t="s">
        <v>116</v>
      </c>
      <c r="C23" s="480" t="s">
        <v>520</v>
      </c>
      <c r="D23" s="159">
        <v>1</v>
      </c>
      <c r="E23" s="104"/>
      <c r="F23" s="298" t="s">
        <v>523</v>
      </c>
      <c r="G23" s="484" t="s">
        <v>58</v>
      </c>
      <c r="H23" s="120">
        <f>$D$25</f>
        <v>1</v>
      </c>
      <c r="J23" s="104"/>
      <c r="K23" s="104"/>
    </row>
    <row r="24" spans="1:11" ht="12.75">
      <c r="A24" s="429" t="s">
        <v>225</v>
      </c>
      <c r="B24" s="446" t="s">
        <v>333</v>
      </c>
      <c r="C24" s="480" t="s">
        <v>514</v>
      </c>
      <c r="D24" s="159">
        <v>1</v>
      </c>
      <c r="E24" s="104"/>
      <c r="F24" s="380" t="s">
        <v>330</v>
      </c>
      <c r="G24" s="383" t="s">
        <v>524</v>
      </c>
      <c r="H24" s="382">
        <v>0</v>
      </c>
      <c r="J24" s="104"/>
      <c r="K24" s="104"/>
    </row>
    <row r="25" spans="1:11" ht="12.75">
      <c r="A25" s="429" t="s">
        <v>225</v>
      </c>
      <c r="B25" s="448" t="s">
        <v>280</v>
      </c>
      <c r="C25" s="480" t="s">
        <v>512</v>
      </c>
      <c r="D25" s="159">
        <v>1</v>
      </c>
      <c r="E25" s="104"/>
      <c r="F25" s="380" t="s">
        <v>330</v>
      </c>
      <c r="G25" s="485" t="s">
        <v>500</v>
      </c>
      <c r="H25" s="384">
        <v>0</v>
      </c>
      <c r="J25" s="104"/>
      <c r="K25" s="104"/>
    </row>
    <row r="26" spans="1:11" ht="12.75">
      <c r="A26" s="299" t="s">
        <v>332</v>
      </c>
      <c r="B26" s="481" t="s">
        <v>525</v>
      </c>
      <c r="C26" s="480" t="s">
        <v>516</v>
      </c>
      <c r="D26" s="159">
        <v>0</v>
      </c>
      <c r="E26" s="104"/>
      <c r="F26" s="380" t="s">
        <v>330</v>
      </c>
      <c r="G26" s="433" t="s">
        <v>172</v>
      </c>
      <c r="H26" s="384">
        <v>0</v>
      </c>
      <c r="J26" s="104"/>
      <c r="K26" s="104"/>
    </row>
    <row r="27" spans="1:11" ht="12.75">
      <c r="A27" s="299" t="s">
        <v>332</v>
      </c>
      <c r="B27" s="476" t="s">
        <v>284</v>
      </c>
      <c r="C27" s="480" t="s">
        <v>513</v>
      </c>
      <c r="D27" s="159">
        <v>0</v>
      </c>
      <c r="E27" s="104"/>
      <c r="F27" s="380" t="s">
        <v>330</v>
      </c>
      <c r="G27" s="453" t="s">
        <v>317</v>
      </c>
      <c r="H27" s="307">
        <v>0</v>
      </c>
      <c r="J27" s="104"/>
      <c r="K27" s="104"/>
    </row>
    <row r="28" spans="1:11" ht="13.5" thickBot="1">
      <c r="A28" s="299" t="s">
        <v>332</v>
      </c>
      <c r="B28" s="481" t="s">
        <v>526</v>
      </c>
      <c r="C28" s="480" t="s">
        <v>517</v>
      </c>
      <c r="D28" s="159">
        <v>0</v>
      </c>
      <c r="E28" s="104"/>
      <c r="F28" s="394" t="s">
        <v>330</v>
      </c>
      <c r="G28" s="439" t="s">
        <v>63</v>
      </c>
      <c r="H28" s="338">
        <v>0</v>
      </c>
      <c r="J28" s="104"/>
      <c r="K28" s="104"/>
    </row>
    <row r="29" spans="1:4" ht="12.75">
      <c r="A29" s="299" t="s">
        <v>332</v>
      </c>
      <c r="B29" s="477" t="s">
        <v>338</v>
      </c>
      <c r="C29" s="480" t="s">
        <v>515</v>
      </c>
      <c r="D29" s="120">
        <v>0</v>
      </c>
    </row>
    <row r="30" spans="1:4" ht="12.75">
      <c r="A30" s="157" t="s">
        <v>340</v>
      </c>
      <c r="B30" s="478" t="s">
        <v>500</v>
      </c>
      <c r="C30" s="480" t="s">
        <v>519</v>
      </c>
      <c r="D30" s="120">
        <v>0</v>
      </c>
    </row>
    <row r="31" spans="1:4" ht="12.75">
      <c r="A31" s="157" t="s">
        <v>340</v>
      </c>
      <c r="B31" s="433" t="s">
        <v>244</v>
      </c>
      <c r="C31" s="480" t="s">
        <v>510</v>
      </c>
      <c r="D31" s="120">
        <v>0</v>
      </c>
    </row>
    <row r="32" spans="1:4" ht="12.75">
      <c r="A32" s="157" t="s">
        <v>340</v>
      </c>
      <c r="B32" s="479" t="s">
        <v>317</v>
      </c>
      <c r="C32" s="480" t="s">
        <v>518</v>
      </c>
      <c r="D32" s="120">
        <v>0</v>
      </c>
    </row>
    <row r="33" spans="1:4" ht="13.5" thickBot="1">
      <c r="A33" s="410" t="s">
        <v>340</v>
      </c>
      <c r="B33" s="482" t="s">
        <v>239</v>
      </c>
      <c r="C33" s="483" t="s">
        <v>511</v>
      </c>
      <c r="D33" s="312">
        <v>0</v>
      </c>
    </row>
    <row r="34" ht="12.75">
      <c r="A34" s="153"/>
    </row>
    <row r="35" ht="12.75">
      <c r="A35" s="153"/>
    </row>
    <row r="36" spans="1:4" ht="15">
      <c r="A36" s="149"/>
      <c r="B36" s="164"/>
      <c r="D36" s="314"/>
    </row>
    <row r="37" spans="2:4" ht="15.75" thickBot="1">
      <c r="B37" s="315" t="s">
        <v>502</v>
      </c>
      <c r="D37" s="104" t="s">
        <v>218</v>
      </c>
    </row>
    <row r="38" spans="1:8" ht="15">
      <c r="A38" s="284" t="s">
        <v>78</v>
      </c>
      <c r="B38" s="285" t="s">
        <v>79</v>
      </c>
      <c r="C38" s="286" t="s">
        <v>80</v>
      </c>
      <c r="D38" s="287" t="s">
        <v>44</v>
      </c>
      <c r="F38" s="96"/>
      <c r="G38" s="97" t="s">
        <v>248</v>
      </c>
      <c r="H38" s="98"/>
    </row>
    <row r="39" spans="1:8" ht="14.25">
      <c r="A39" s="288">
        <v>1</v>
      </c>
      <c r="B39" s="424" t="s">
        <v>172</v>
      </c>
      <c r="C39" s="228" t="s">
        <v>528</v>
      </c>
      <c r="D39" s="159">
        <v>6</v>
      </c>
      <c r="F39" s="291" t="s">
        <v>78</v>
      </c>
      <c r="G39" s="292" t="s">
        <v>79</v>
      </c>
      <c r="H39" s="293" t="s">
        <v>44</v>
      </c>
    </row>
    <row r="40" spans="1:9" ht="12.75">
      <c r="A40" s="288">
        <v>2</v>
      </c>
      <c r="B40" s="428" t="s">
        <v>280</v>
      </c>
      <c r="C40" s="228" t="s">
        <v>535</v>
      </c>
      <c r="D40" s="159">
        <v>4</v>
      </c>
      <c r="F40" s="121">
        <v>1</v>
      </c>
      <c r="G40" s="297" t="s">
        <v>163</v>
      </c>
      <c r="H40" s="120">
        <f>$D$18+$D$19+$D$39+$D$41</f>
        <v>19</v>
      </c>
      <c r="I40" s="322"/>
    </row>
    <row r="41" spans="1:9" ht="12.75">
      <c r="A41" s="288">
        <v>3</v>
      </c>
      <c r="B41" s="424" t="s">
        <v>163</v>
      </c>
      <c r="C41" s="228" t="s">
        <v>529</v>
      </c>
      <c r="D41" s="159">
        <v>3</v>
      </c>
      <c r="F41" s="427" t="s">
        <v>323</v>
      </c>
      <c r="G41" s="428" t="s">
        <v>58</v>
      </c>
      <c r="H41" s="120">
        <f>$D$25+$D$40+$D$45</f>
        <v>6</v>
      </c>
      <c r="I41" s="322"/>
    </row>
    <row r="42" spans="1:9" ht="12.75">
      <c r="A42" s="288">
        <v>4</v>
      </c>
      <c r="B42" s="383" t="s">
        <v>525</v>
      </c>
      <c r="C42" s="228" t="s">
        <v>532</v>
      </c>
      <c r="D42" s="159">
        <v>2</v>
      </c>
      <c r="F42" s="298" t="s">
        <v>326</v>
      </c>
      <c r="G42" s="383" t="s">
        <v>524</v>
      </c>
      <c r="H42" s="382">
        <f>$D$42+$D$43+$D$44</f>
        <v>4</v>
      </c>
      <c r="I42" s="322"/>
    </row>
    <row r="43" spans="1:8" ht="12.75">
      <c r="A43" s="429" t="s">
        <v>225</v>
      </c>
      <c r="B43" s="383" t="s">
        <v>526</v>
      </c>
      <c r="C43" s="228" t="s">
        <v>533</v>
      </c>
      <c r="D43" s="159">
        <v>1</v>
      </c>
      <c r="F43" s="298" t="s">
        <v>255</v>
      </c>
      <c r="G43" s="452" t="s">
        <v>211</v>
      </c>
      <c r="H43" s="120">
        <f>$D$21</f>
        <v>2</v>
      </c>
    </row>
    <row r="44" spans="1:8" ht="12.75">
      <c r="A44" s="429" t="s">
        <v>225</v>
      </c>
      <c r="B44" s="383" t="s">
        <v>527</v>
      </c>
      <c r="C44" s="228" t="s">
        <v>534</v>
      </c>
      <c r="D44" s="159">
        <v>1</v>
      </c>
      <c r="F44" s="298" t="s">
        <v>255</v>
      </c>
      <c r="G44" s="426" t="s">
        <v>127</v>
      </c>
      <c r="H44" s="120">
        <f>$D$24+$D$46</f>
        <v>2</v>
      </c>
    </row>
    <row r="45" spans="1:9" ht="12.75">
      <c r="A45" s="429" t="s">
        <v>225</v>
      </c>
      <c r="B45" s="302" t="s">
        <v>284</v>
      </c>
      <c r="C45" s="228" t="s">
        <v>530</v>
      </c>
      <c r="D45" s="159">
        <v>1</v>
      </c>
      <c r="F45" s="380" t="s">
        <v>398</v>
      </c>
      <c r="G45" s="475" t="s">
        <v>116</v>
      </c>
      <c r="H45" s="120">
        <f>$D$23</f>
        <v>1</v>
      </c>
      <c r="I45" s="314"/>
    </row>
    <row r="46" spans="1:8" ht="12.75">
      <c r="A46" s="434" t="s">
        <v>225</v>
      </c>
      <c r="B46" s="490" t="s">
        <v>333</v>
      </c>
      <c r="C46" s="491" t="s">
        <v>531</v>
      </c>
      <c r="D46" s="307">
        <v>1</v>
      </c>
      <c r="F46" s="380" t="s">
        <v>361</v>
      </c>
      <c r="G46" s="485" t="s">
        <v>500</v>
      </c>
      <c r="H46" s="384">
        <v>0</v>
      </c>
    </row>
    <row r="47" spans="1:8" ht="12.75">
      <c r="A47" s="299" t="s">
        <v>551</v>
      </c>
      <c r="B47" s="385" t="s">
        <v>368</v>
      </c>
      <c r="C47" s="228" t="s">
        <v>558</v>
      </c>
      <c r="D47" s="159">
        <v>0</v>
      </c>
      <c r="F47" s="380" t="s">
        <v>361</v>
      </c>
      <c r="G47" s="433" t="s">
        <v>172</v>
      </c>
      <c r="H47" s="384">
        <v>0</v>
      </c>
    </row>
    <row r="48" spans="1:8" ht="12.75">
      <c r="A48" s="299" t="s">
        <v>551</v>
      </c>
      <c r="B48" s="385" t="s">
        <v>355</v>
      </c>
      <c r="C48" s="228" t="s">
        <v>557</v>
      </c>
      <c r="D48" s="159">
        <v>0</v>
      </c>
      <c r="F48" s="380" t="s">
        <v>361</v>
      </c>
      <c r="G48" s="453" t="s">
        <v>317</v>
      </c>
      <c r="H48" s="307">
        <v>0</v>
      </c>
    </row>
    <row r="49" spans="1:8" ht="13.5" thickBot="1">
      <c r="A49" s="299" t="s">
        <v>551</v>
      </c>
      <c r="B49" s="433" t="s">
        <v>244</v>
      </c>
      <c r="C49" s="228" t="s">
        <v>555</v>
      </c>
      <c r="D49" s="159">
        <v>0</v>
      </c>
      <c r="F49" s="394" t="s">
        <v>361</v>
      </c>
      <c r="G49" s="439" t="s">
        <v>63</v>
      </c>
      <c r="H49" s="338">
        <v>0</v>
      </c>
    </row>
    <row r="50" spans="1:4" ht="12.75">
      <c r="A50" s="299" t="s">
        <v>551</v>
      </c>
      <c r="B50" s="386" t="s">
        <v>234</v>
      </c>
      <c r="C50" s="228" t="s">
        <v>556</v>
      </c>
      <c r="D50" s="159">
        <v>0</v>
      </c>
    </row>
    <row r="51" spans="1:4" ht="12.75">
      <c r="A51" s="299" t="s">
        <v>551</v>
      </c>
      <c r="B51" s="381" t="s">
        <v>338</v>
      </c>
      <c r="C51" s="228" t="s">
        <v>554</v>
      </c>
      <c r="D51" s="159">
        <v>0</v>
      </c>
    </row>
    <row r="52" spans="1:4" ht="12.75">
      <c r="A52" s="299" t="s">
        <v>551</v>
      </c>
      <c r="B52" s="425" t="s">
        <v>116</v>
      </c>
      <c r="C52" s="228" t="s">
        <v>553</v>
      </c>
      <c r="D52" s="159">
        <v>0</v>
      </c>
    </row>
    <row r="53" spans="1:4" ht="13.5" thickBot="1">
      <c r="A53" s="309" t="s">
        <v>551</v>
      </c>
      <c r="B53" s="492" t="s">
        <v>500</v>
      </c>
      <c r="C53" s="488" t="s">
        <v>552</v>
      </c>
      <c r="D53" s="338">
        <v>0</v>
      </c>
    </row>
    <row r="54" spans="1:4" ht="12.75">
      <c r="A54" s="458"/>
      <c r="B54" s="140"/>
      <c r="C54" s="313"/>
      <c r="D54" s="313"/>
    </row>
    <row r="55" spans="1:2" ht="12.75">
      <c r="A55" s="458"/>
      <c r="B55" s="340"/>
    </row>
    <row r="56" ht="12.75">
      <c r="B56" s="340"/>
    </row>
    <row r="57" spans="2:7" ht="15.75" thickBot="1">
      <c r="B57" s="354" t="s">
        <v>536</v>
      </c>
      <c r="C57" s="464"/>
      <c r="D57" s="355" t="s">
        <v>218</v>
      </c>
      <c r="E57" s="340"/>
      <c r="F57" s="340"/>
      <c r="G57" s="340"/>
    </row>
    <row r="58" spans="1:8" ht="15">
      <c r="A58" s="284" t="s">
        <v>78</v>
      </c>
      <c r="B58" s="356" t="s">
        <v>79</v>
      </c>
      <c r="C58" s="357" t="s">
        <v>80</v>
      </c>
      <c r="D58" s="358" t="s">
        <v>44</v>
      </c>
      <c r="E58" s="340"/>
      <c r="F58" s="96"/>
      <c r="G58" s="97" t="s">
        <v>267</v>
      </c>
      <c r="H58" s="98"/>
    </row>
    <row r="59" spans="1:8" ht="14.25">
      <c r="A59" s="288">
        <v>1</v>
      </c>
      <c r="B59" s="436" t="s">
        <v>211</v>
      </c>
      <c r="C59" s="224" t="s">
        <v>548</v>
      </c>
      <c r="D59" s="324" t="s">
        <v>252</v>
      </c>
      <c r="E59" s="340"/>
      <c r="F59" s="291" t="s">
        <v>78</v>
      </c>
      <c r="G59" s="292" t="s">
        <v>79</v>
      </c>
      <c r="H59" s="293" t="s">
        <v>44</v>
      </c>
    </row>
    <row r="60" spans="1:8" ht="12.75">
      <c r="A60" s="288">
        <v>2</v>
      </c>
      <c r="B60" s="302" t="s">
        <v>280</v>
      </c>
      <c r="C60" s="224" t="s">
        <v>541</v>
      </c>
      <c r="D60" s="159">
        <v>4</v>
      </c>
      <c r="E60" s="340"/>
      <c r="F60" s="121">
        <v>1</v>
      </c>
      <c r="G60" s="297" t="s">
        <v>163</v>
      </c>
      <c r="H60" s="120">
        <f>$D$18+$D$19+$D$39+$D$41+$D$61</f>
        <v>22</v>
      </c>
    </row>
    <row r="61" spans="1:8" ht="12.75">
      <c r="A61" s="288">
        <v>3</v>
      </c>
      <c r="B61" s="424" t="s">
        <v>163</v>
      </c>
      <c r="C61" s="224" t="s">
        <v>542</v>
      </c>
      <c r="D61" s="159">
        <v>3</v>
      </c>
      <c r="E61" s="340"/>
      <c r="F61" s="427" t="s">
        <v>323</v>
      </c>
      <c r="G61" s="428" t="s">
        <v>58</v>
      </c>
      <c r="H61" s="120">
        <f>$D$25+$D$40+$D$45+$D$60</f>
        <v>10</v>
      </c>
    </row>
    <row r="62" spans="1:8" ht="12.75">
      <c r="A62" s="288">
        <v>4</v>
      </c>
      <c r="B62" s="426" t="s">
        <v>127</v>
      </c>
      <c r="C62" s="224" t="s">
        <v>543</v>
      </c>
      <c r="D62" s="159">
        <v>2</v>
      </c>
      <c r="E62" s="340"/>
      <c r="F62" s="298" t="s">
        <v>326</v>
      </c>
      <c r="G62" s="383" t="s">
        <v>524</v>
      </c>
      <c r="H62" s="382">
        <f>$D$42+$D$43+$D$44+$D$63</f>
        <v>5</v>
      </c>
    </row>
    <row r="63" spans="1:8" ht="12.75">
      <c r="A63" s="429" t="s">
        <v>276</v>
      </c>
      <c r="B63" s="383" t="s">
        <v>524</v>
      </c>
      <c r="C63" s="224" t="s">
        <v>549</v>
      </c>
      <c r="D63" s="159">
        <v>1</v>
      </c>
      <c r="E63" s="340"/>
      <c r="F63" s="298" t="s">
        <v>274</v>
      </c>
      <c r="G63" s="426" t="s">
        <v>127</v>
      </c>
      <c r="H63" s="120">
        <f>$D$24+$D$46+$D$62</f>
        <v>4</v>
      </c>
    </row>
    <row r="64" spans="1:8" ht="12.75">
      <c r="A64" s="429" t="s">
        <v>398</v>
      </c>
      <c r="B64" s="433" t="s">
        <v>172</v>
      </c>
      <c r="C64" s="224" t="s">
        <v>544</v>
      </c>
      <c r="D64" s="159">
        <v>1</v>
      </c>
      <c r="E64" s="340"/>
      <c r="F64" s="427" t="s">
        <v>276</v>
      </c>
      <c r="G64" s="475" t="s">
        <v>116</v>
      </c>
      <c r="H64" s="120">
        <f>$D$23+$D$65</f>
        <v>2</v>
      </c>
    </row>
    <row r="65" spans="1:8" ht="12.75">
      <c r="A65" s="429" t="s">
        <v>400</v>
      </c>
      <c r="B65" s="425" t="s">
        <v>116</v>
      </c>
      <c r="C65" s="224" t="s">
        <v>546</v>
      </c>
      <c r="D65" s="159">
        <v>1</v>
      </c>
      <c r="E65" s="340"/>
      <c r="F65" s="432" t="s">
        <v>398</v>
      </c>
      <c r="G65" s="452" t="s">
        <v>211</v>
      </c>
      <c r="H65" s="120">
        <f>$D$21</f>
        <v>2</v>
      </c>
    </row>
    <row r="66" spans="1:8" ht="12.75">
      <c r="A66" s="429" t="s">
        <v>403</v>
      </c>
      <c r="B66" s="486" t="s">
        <v>538</v>
      </c>
      <c r="C66" s="224" t="s">
        <v>540</v>
      </c>
      <c r="D66" s="159">
        <v>1</v>
      </c>
      <c r="E66" s="340"/>
      <c r="F66" s="380" t="s">
        <v>559</v>
      </c>
      <c r="G66" s="485" t="s">
        <v>500</v>
      </c>
      <c r="H66" s="384">
        <f>$D$66</f>
        <v>1</v>
      </c>
    </row>
    <row r="67" spans="1:8" ht="12.75">
      <c r="A67" s="434" t="s">
        <v>332</v>
      </c>
      <c r="B67" s="302" t="s">
        <v>284</v>
      </c>
      <c r="C67" s="224" t="s">
        <v>550</v>
      </c>
      <c r="D67" s="489" t="s">
        <v>252</v>
      </c>
      <c r="E67" s="340"/>
      <c r="F67" s="380" t="s">
        <v>559</v>
      </c>
      <c r="G67" s="433" t="s">
        <v>172</v>
      </c>
      <c r="H67" s="384">
        <f>$D$64</f>
        <v>1</v>
      </c>
    </row>
    <row r="68" spans="1:8" ht="12.75">
      <c r="A68" s="434" t="s">
        <v>332</v>
      </c>
      <c r="B68" s="486" t="s">
        <v>537</v>
      </c>
      <c r="C68" s="224" t="s">
        <v>539</v>
      </c>
      <c r="D68" s="307">
        <v>0</v>
      </c>
      <c r="E68" s="340"/>
      <c r="F68" s="380" t="s">
        <v>439</v>
      </c>
      <c r="G68" s="453" t="s">
        <v>317</v>
      </c>
      <c r="H68" s="307">
        <v>0</v>
      </c>
    </row>
    <row r="69" spans="1:12" ht="13.5" thickBot="1">
      <c r="A69" s="434" t="s">
        <v>332</v>
      </c>
      <c r="B69" s="385" t="s">
        <v>317</v>
      </c>
      <c r="C69" s="224" t="s">
        <v>547</v>
      </c>
      <c r="D69" s="307">
        <v>0</v>
      </c>
      <c r="E69" s="140"/>
      <c r="F69" s="394" t="s">
        <v>439</v>
      </c>
      <c r="G69" s="439" t="s">
        <v>63</v>
      </c>
      <c r="H69" s="338">
        <v>0</v>
      </c>
      <c r="I69" s="140"/>
      <c r="K69" s="140"/>
      <c r="L69" s="140"/>
    </row>
    <row r="70" spans="1:12" ht="13.5" thickBot="1">
      <c r="A70" s="440" t="s">
        <v>332</v>
      </c>
      <c r="B70" s="487" t="s">
        <v>63</v>
      </c>
      <c r="C70" s="311" t="s">
        <v>545</v>
      </c>
      <c r="D70" s="338">
        <v>0</v>
      </c>
      <c r="E70" s="140"/>
      <c r="F70" s="140"/>
      <c r="G70" s="140"/>
      <c r="H70" s="140"/>
      <c r="I70" s="140"/>
      <c r="J70" s="140"/>
      <c r="K70" s="140"/>
      <c r="L70" s="140"/>
    </row>
    <row r="71" spans="1:12" ht="15">
      <c r="A71" s="458"/>
      <c r="B71" s="140"/>
      <c r="C71" s="140"/>
      <c r="D71" s="147"/>
      <c r="E71" s="140"/>
      <c r="F71" s="140"/>
      <c r="G71" s="143"/>
      <c r="H71" s="140"/>
      <c r="I71" s="140"/>
      <c r="J71" s="140"/>
      <c r="K71" s="140"/>
      <c r="L71" s="140"/>
    </row>
    <row r="72" spans="1:12" ht="14.25">
      <c r="A72" s="458"/>
      <c r="B72" s="140"/>
      <c r="C72" s="140"/>
      <c r="D72" s="147"/>
      <c r="E72" s="140"/>
      <c r="F72" s="141"/>
      <c r="G72" s="141"/>
      <c r="H72" s="141"/>
      <c r="I72" s="140"/>
      <c r="J72" s="140"/>
      <c r="K72" s="140"/>
      <c r="L72" s="140"/>
    </row>
    <row r="73" spans="1:12" ht="12.75">
      <c r="A73" s="458"/>
      <c r="B73" s="140"/>
      <c r="C73" s="140"/>
      <c r="D73" s="147"/>
      <c r="E73" s="140"/>
      <c r="F73" s="147"/>
      <c r="G73" s="467"/>
      <c r="H73" s="147"/>
      <c r="I73" s="140"/>
      <c r="J73" s="147"/>
      <c r="K73" s="140"/>
      <c r="L73" s="140"/>
    </row>
    <row r="74" spans="1:12" ht="12.75">
      <c r="A74" s="458"/>
      <c r="B74" s="140"/>
      <c r="C74" s="140"/>
      <c r="D74" s="314"/>
      <c r="E74" s="140"/>
      <c r="F74" s="147"/>
      <c r="G74" s="467"/>
      <c r="H74" s="147"/>
      <c r="I74" s="140"/>
      <c r="J74" s="147"/>
      <c r="K74" s="140"/>
      <c r="L74" s="140"/>
    </row>
    <row r="75" spans="1:12" ht="12.75">
      <c r="A75" s="149"/>
      <c r="B75" s="140"/>
      <c r="C75" s="140"/>
      <c r="D75" s="314"/>
      <c r="E75" s="140"/>
      <c r="F75" s="140"/>
      <c r="G75" s="140"/>
      <c r="H75" s="140"/>
      <c r="I75" s="140"/>
      <c r="J75" s="140"/>
      <c r="K75" s="140"/>
      <c r="L75" s="140"/>
    </row>
    <row r="76" spans="1:12" ht="12.75">
      <c r="A76" s="149"/>
      <c r="B76" s="140"/>
      <c r="C76" s="140"/>
      <c r="D76" s="314"/>
      <c r="E76" s="140"/>
      <c r="F76" s="140"/>
      <c r="G76" s="140"/>
      <c r="H76" s="140"/>
      <c r="I76" s="140"/>
      <c r="J76" s="140"/>
      <c r="K76" s="140"/>
      <c r="L76" s="140"/>
    </row>
    <row r="77" spans="1:12" ht="12.75">
      <c r="A77" s="458"/>
      <c r="B77" s="470"/>
      <c r="C77" s="471"/>
      <c r="D77" s="147"/>
      <c r="E77" s="140"/>
      <c r="F77" s="140"/>
      <c r="G77" s="140"/>
      <c r="H77" s="140"/>
      <c r="I77" s="140"/>
      <c r="J77" s="140"/>
      <c r="K77" s="140"/>
      <c r="L77" s="140"/>
    </row>
    <row r="78" spans="1:12" ht="15">
      <c r="A78" s="458"/>
      <c r="B78" s="371"/>
      <c r="C78" s="471" t="s">
        <v>70</v>
      </c>
      <c r="D78" s="147"/>
      <c r="E78" s="140"/>
      <c r="F78" s="140"/>
      <c r="G78" s="140"/>
      <c r="H78" s="140"/>
      <c r="I78" s="140"/>
      <c r="J78" s="140"/>
      <c r="K78" s="140"/>
      <c r="L78" s="140"/>
    </row>
    <row r="79" spans="1:12" ht="15">
      <c r="A79" s="140"/>
      <c r="B79" s="164"/>
      <c r="C79" s="140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1:12" ht="12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2:12" ht="12.75">
      <c r="B81" s="340"/>
      <c r="J81" s="140"/>
      <c r="K81" s="140"/>
      <c r="L81" s="140"/>
    </row>
    <row r="82" spans="2:12" ht="15.75" thickBot="1">
      <c r="B82" s="354" t="s">
        <v>503</v>
      </c>
      <c r="C82" s="464"/>
      <c r="D82" s="355" t="s">
        <v>504</v>
      </c>
      <c r="E82" s="340"/>
      <c r="F82" s="340"/>
      <c r="G82" s="340"/>
      <c r="J82" s="140"/>
      <c r="K82" s="140"/>
      <c r="L82" s="140"/>
    </row>
    <row r="83" spans="1:12" ht="15">
      <c r="A83" s="284" t="s">
        <v>78</v>
      </c>
      <c r="B83" s="356" t="s">
        <v>79</v>
      </c>
      <c r="C83" s="357" t="s">
        <v>80</v>
      </c>
      <c r="D83" s="358" t="s">
        <v>44</v>
      </c>
      <c r="E83" s="340"/>
      <c r="F83" s="96"/>
      <c r="G83" s="97" t="s">
        <v>292</v>
      </c>
      <c r="H83" s="98"/>
      <c r="J83" s="140"/>
      <c r="K83" s="140"/>
      <c r="L83" s="140"/>
    </row>
    <row r="84" spans="1:12" ht="14.25">
      <c r="A84" s="288">
        <v>1</v>
      </c>
      <c r="B84" s="300" t="s">
        <v>226</v>
      </c>
      <c r="C84" s="224" t="s">
        <v>561</v>
      </c>
      <c r="D84" s="159">
        <v>6</v>
      </c>
      <c r="E84" s="340"/>
      <c r="F84" s="291" t="s">
        <v>78</v>
      </c>
      <c r="G84" s="292" t="s">
        <v>79</v>
      </c>
      <c r="H84" s="293" t="s">
        <v>44</v>
      </c>
      <c r="J84" s="140"/>
      <c r="K84" s="140"/>
      <c r="L84" s="140"/>
    </row>
    <row r="85" spans="1:12" ht="12.75">
      <c r="A85" s="288">
        <v>2</v>
      </c>
      <c r="B85" s="383" t="s">
        <v>526</v>
      </c>
      <c r="C85" s="224" t="s">
        <v>563</v>
      </c>
      <c r="D85" s="159">
        <v>4</v>
      </c>
      <c r="E85" s="340"/>
      <c r="F85" s="121">
        <v>1</v>
      </c>
      <c r="G85" s="297" t="s">
        <v>163</v>
      </c>
      <c r="H85" s="120">
        <f>$D$18+$D$19+$D$39+$D$41+$D$61+$D$89</f>
        <v>23</v>
      </c>
      <c r="J85" s="140"/>
      <c r="K85" s="140"/>
      <c r="L85" s="140"/>
    </row>
    <row r="86" spans="1:12" ht="12.75">
      <c r="A86" s="288">
        <v>3</v>
      </c>
      <c r="B86" s="302" t="s">
        <v>280</v>
      </c>
      <c r="C86" s="224" t="s">
        <v>564</v>
      </c>
      <c r="D86" s="159">
        <v>3</v>
      </c>
      <c r="E86" s="340"/>
      <c r="F86" s="427" t="s">
        <v>323</v>
      </c>
      <c r="G86" s="428" t="s">
        <v>58</v>
      </c>
      <c r="H86" s="120">
        <f>$D$25+$D$40+$D$45+$D$60+$D$86+$D$91</f>
        <v>14</v>
      </c>
      <c r="J86" s="140"/>
      <c r="K86" s="140"/>
      <c r="L86" s="140"/>
    </row>
    <row r="87" spans="1:12" ht="12.75">
      <c r="A87" s="288">
        <v>4</v>
      </c>
      <c r="B87" s="425" t="s">
        <v>116</v>
      </c>
      <c r="C87" s="224" t="s">
        <v>562</v>
      </c>
      <c r="D87" s="159">
        <v>2</v>
      </c>
      <c r="E87" s="340"/>
      <c r="F87" s="298" t="s">
        <v>326</v>
      </c>
      <c r="G87" s="383" t="s">
        <v>524</v>
      </c>
      <c r="H87" s="382">
        <f>$D$42+$D$43+$D$44+$D$63+$D$85</f>
        <v>9</v>
      </c>
      <c r="J87" s="140"/>
      <c r="K87" s="140"/>
      <c r="L87" s="140"/>
    </row>
    <row r="88" spans="1:12" ht="12.75">
      <c r="A88" s="429" t="s">
        <v>276</v>
      </c>
      <c r="B88" s="300" t="s">
        <v>237</v>
      </c>
      <c r="C88" s="224" t="s">
        <v>560</v>
      </c>
      <c r="D88" s="324" t="s">
        <v>252</v>
      </c>
      <c r="E88" s="340"/>
      <c r="F88" s="298" t="s">
        <v>274</v>
      </c>
      <c r="G88" s="452" t="s">
        <v>211</v>
      </c>
      <c r="H88" s="120">
        <f>$D$21+$D$84</f>
        <v>8</v>
      </c>
      <c r="J88" s="140"/>
      <c r="K88" s="140"/>
      <c r="L88" s="140"/>
    </row>
    <row r="89" spans="1:12" ht="12.75">
      <c r="A89" s="429" t="s">
        <v>398</v>
      </c>
      <c r="B89" s="424" t="s">
        <v>163</v>
      </c>
      <c r="C89" s="224" t="s">
        <v>565</v>
      </c>
      <c r="D89" s="159">
        <v>1</v>
      </c>
      <c r="E89" s="340"/>
      <c r="F89" s="298" t="s">
        <v>357</v>
      </c>
      <c r="G89" s="426" t="s">
        <v>127</v>
      </c>
      <c r="H89" s="120">
        <f>$D$24+$D$46+$D$62</f>
        <v>4</v>
      </c>
      <c r="L89" s="140"/>
    </row>
    <row r="90" spans="1:12" ht="12.75">
      <c r="A90" s="429" t="s">
        <v>400</v>
      </c>
      <c r="B90" s="383" t="s">
        <v>527</v>
      </c>
      <c r="C90" s="224" t="s">
        <v>566</v>
      </c>
      <c r="D90" s="159">
        <v>1</v>
      </c>
      <c r="E90" s="340"/>
      <c r="F90" s="380" t="s">
        <v>357</v>
      </c>
      <c r="G90" s="475" t="s">
        <v>116</v>
      </c>
      <c r="H90" s="120">
        <f>$D$23+$D$65+$D$87</f>
        <v>4</v>
      </c>
      <c r="L90" s="140"/>
    </row>
    <row r="91" spans="1:12" ht="12.75">
      <c r="A91" s="429" t="s">
        <v>403</v>
      </c>
      <c r="B91" s="302" t="s">
        <v>284</v>
      </c>
      <c r="C91" s="224" t="s">
        <v>567</v>
      </c>
      <c r="D91" s="159">
        <v>1</v>
      </c>
      <c r="E91" s="340"/>
      <c r="F91" s="380" t="s">
        <v>559</v>
      </c>
      <c r="G91" s="485" t="s">
        <v>500</v>
      </c>
      <c r="H91" s="384">
        <f>$D$66</f>
        <v>1</v>
      </c>
      <c r="J91" s="140"/>
      <c r="K91" s="140"/>
      <c r="L91" s="140"/>
    </row>
    <row r="92" spans="1:12" ht="12.75">
      <c r="A92" s="306" t="s">
        <v>568</v>
      </c>
      <c r="B92" s="385" t="s">
        <v>368</v>
      </c>
      <c r="C92" s="224" t="s">
        <v>572</v>
      </c>
      <c r="D92" s="307">
        <v>0</v>
      </c>
      <c r="E92" s="340"/>
      <c r="F92" s="380" t="s">
        <v>559</v>
      </c>
      <c r="G92" s="433" t="s">
        <v>172</v>
      </c>
      <c r="H92" s="384">
        <f>$D$64</f>
        <v>1</v>
      </c>
      <c r="J92" s="140"/>
      <c r="K92" s="140"/>
      <c r="L92" s="140"/>
    </row>
    <row r="93" spans="1:12" ht="12.75">
      <c r="A93" s="306" t="s">
        <v>568</v>
      </c>
      <c r="B93" s="385" t="s">
        <v>569</v>
      </c>
      <c r="C93" s="224" t="s">
        <v>573</v>
      </c>
      <c r="D93" s="307">
        <v>0</v>
      </c>
      <c r="E93" s="340"/>
      <c r="F93" s="380" t="s">
        <v>439</v>
      </c>
      <c r="G93" s="453" t="s">
        <v>317</v>
      </c>
      <c r="H93" s="307">
        <v>0</v>
      </c>
      <c r="J93" s="140"/>
      <c r="K93" s="140"/>
      <c r="L93" s="140"/>
    </row>
    <row r="94" spans="1:12" ht="13.5" thickBot="1">
      <c r="A94" s="306" t="s">
        <v>568</v>
      </c>
      <c r="B94" s="385" t="s">
        <v>497</v>
      </c>
      <c r="C94" s="224" t="s">
        <v>574</v>
      </c>
      <c r="D94" s="307">
        <v>0</v>
      </c>
      <c r="E94" s="140"/>
      <c r="F94" s="394" t="s">
        <v>439</v>
      </c>
      <c r="G94" s="439" t="s">
        <v>63</v>
      </c>
      <c r="H94" s="338">
        <v>0</v>
      </c>
      <c r="I94" s="140"/>
      <c r="J94" s="140"/>
      <c r="K94" s="140"/>
      <c r="L94" s="140"/>
    </row>
    <row r="95" spans="1:12" ht="12.75">
      <c r="A95" s="306" t="s">
        <v>568</v>
      </c>
      <c r="B95" s="381" t="s">
        <v>333</v>
      </c>
      <c r="C95" s="224" t="s">
        <v>575</v>
      </c>
      <c r="D95" s="307">
        <v>0</v>
      </c>
      <c r="E95" s="140"/>
      <c r="F95" s="140"/>
      <c r="G95" s="140"/>
      <c r="H95" s="140"/>
      <c r="I95" s="140"/>
      <c r="J95" s="140"/>
      <c r="K95" s="140"/>
      <c r="L95" s="140"/>
    </row>
    <row r="96" spans="1:12" ht="15">
      <c r="A96" s="306" t="s">
        <v>568</v>
      </c>
      <c r="B96" s="381" t="s">
        <v>338</v>
      </c>
      <c r="C96" s="224" t="s">
        <v>576</v>
      </c>
      <c r="D96" s="307">
        <v>0</v>
      </c>
      <c r="E96" s="140"/>
      <c r="F96" s="140"/>
      <c r="G96" s="143"/>
      <c r="H96" s="140"/>
      <c r="I96" s="140"/>
      <c r="J96" s="140"/>
      <c r="K96" s="140"/>
      <c r="L96" s="140"/>
    </row>
    <row r="97" spans="1:12" ht="14.25">
      <c r="A97" s="306" t="s">
        <v>568</v>
      </c>
      <c r="B97" s="486" t="s">
        <v>537</v>
      </c>
      <c r="C97" s="224" t="s">
        <v>577</v>
      </c>
      <c r="D97" s="307">
        <v>0</v>
      </c>
      <c r="E97" s="140"/>
      <c r="F97" s="141"/>
      <c r="G97" s="141"/>
      <c r="H97" s="141"/>
      <c r="I97" s="140"/>
      <c r="J97" s="140"/>
      <c r="K97" s="140"/>
      <c r="L97" s="140"/>
    </row>
    <row r="98" spans="1:12" ht="12.75">
      <c r="A98" s="306" t="s">
        <v>568</v>
      </c>
      <c r="B98" s="486" t="s">
        <v>581</v>
      </c>
      <c r="C98" s="224" t="s">
        <v>578</v>
      </c>
      <c r="D98" s="307">
        <v>0</v>
      </c>
      <c r="E98" s="140"/>
      <c r="F98" s="147"/>
      <c r="G98" s="467"/>
      <c r="H98" s="147"/>
      <c r="I98" s="140"/>
      <c r="J98" s="140"/>
      <c r="K98" s="140"/>
      <c r="L98" s="140"/>
    </row>
    <row r="99" spans="1:12" ht="12.75">
      <c r="A99" s="306" t="s">
        <v>568</v>
      </c>
      <c r="B99" s="486" t="s">
        <v>570</v>
      </c>
      <c r="C99" s="224" t="s">
        <v>579</v>
      </c>
      <c r="D99" s="120">
        <v>0</v>
      </c>
      <c r="E99" s="140"/>
      <c r="F99" s="147"/>
      <c r="G99" s="467"/>
      <c r="H99" s="147"/>
      <c r="I99" s="140"/>
      <c r="J99" s="140"/>
      <c r="K99" s="140"/>
      <c r="L99" s="140"/>
    </row>
    <row r="100" spans="1:12" ht="12.75">
      <c r="A100" s="306" t="s">
        <v>568</v>
      </c>
      <c r="B100" s="433" t="s">
        <v>172</v>
      </c>
      <c r="C100" s="224" t="s">
        <v>580</v>
      </c>
      <c r="D100" s="120">
        <v>0</v>
      </c>
      <c r="E100" s="140"/>
      <c r="F100" s="140"/>
      <c r="G100" s="140"/>
      <c r="H100" s="140"/>
      <c r="I100" s="140"/>
      <c r="J100" s="140"/>
      <c r="K100" s="140"/>
      <c r="L100" s="140"/>
    </row>
    <row r="101" spans="1:12" ht="12.75">
      <c r="A101" s="306" t="s">
        <v>568</v>
      </c>
      <c r="B101" s="493" t="s">
        <v>408</v>
      </c>
      <c r="C101" s="224" t="s">
        <v>582</v>
      </c>
      <c r="D101" s="382">
        <v>0</v>
      </c>
      <c r="E101" s="140"/>
      <c r="F101" s="140"/>
      <c r="G101" s="140"/>
      <c r="H101" s="140"/>
      <c r="I101" s="140"/>
      <c r="J101" s="140"/>
      <c r="K101" s="140"/>
      <c r="L101" s="140"/>
    </row>
    <row r="102" spans="1:12" ht="12.75">
      <c r="A102" s="299" t="s">
        <v>568</v>
      </c>
      <c r="B102" s="383" t="s">
        <v>525</v>
      </c>
      <c r="C102" s="224" t="s">
        <v>583</v>
      </c>
      <c r="D102" s="159">
        <v>0</v>
      </c>
      <c r="E102" s="140"/>
      <c r="F102" s="140"/>
      <c r="G102" s="140"/>
      <c r="H102" s="140"/>
      <c r="I102" s="140"/>
      <c r="J102" s="140"/>
      <c r="K102" s="140"/>
      <c r="L102" s="140"/>
    </row>
    <row r="103" spans="1:12" ht="13.5" thickBot="1">
      <c r="A103" s="309" t="s">
        <v>568</v>
      </c>
      <c r="B103" s="391" t="s">
        <v>571</v>
      </c>
      <c r="C103" s="311" t="s">
        <v>584</v>
      </c>
      <c r="D103" s="338">
        <v>0</v>
      </c>
      <c r="E103" s="140"/>
      <c r="F103" s="140"/>
      <c r="G103" s="140"/>
      <c r="H103" s="140"/>
      <c r="I103" s="140"/>
      <c r="J103" s="140"/>
      <c r="K103" s="140"/>
      <c r="L103" s="140"/>
    </row>
    <row r="104" spans="1:12" ht="15">
      <c r="A104" s="149"/>
      <c r="B104" s="371"/>
      <c r="C104" s="140"/>
      <c r="D104" s="147"/>
      <c r="E104" s="140"/>
      <c r="F104" s="147"/>
      <c r="G104" s="467"/>
      <c r="H104" s="147"/>
      <c r="I104" s="140"/>
      <c r="J104" s="140"/>
      <c r="K104" s="140"/>
      <c r="L104" s="140"/>
    </row>
    <row r="105" spans="1:12" ht="15">
      <c r="A105" s="149"/>
      <c r="B105" s="371"/>
      <c r="C105" s="140"/>
      <c r="D105" s="147"/>
      <c r="E105" s="140"/>
      <c r="F105" s="147"/>
      <c r="G105" s="467"/>
      <c r="H105" s="147"/>
      <c r="I105" s="140"/>
      <c r="J105" s="140"/>
      <c r="K105" s="140"/>
      <c r="L105" s="140"/>
    </row>
    <row r="106" spans="1:12" ht="12.75">
      <c r="A106" s="458"/>
      <c r="B106" s="140"/>
      <c r="C106" s="140"/>
      <c r="D106" s="147"/>
      <c r="E106" s="140"/>
      <c r="F106" s="443"/>
      <c r="G106" s="467"/>
      <c r="H106" s="147"/>
      <c r="I106" s="140"/>
      <c r="J106" s="140"/>
      <c r="K106" s="140"/>
      <c r="L106" s="140"/>
    </row>
    <row r="107" spans="1:12" ht="15">
      <c r="A107" s="458"/>
      <c r="B107" s="371"/>
      <c r="C107" s="140"/>
      <c r="D107" s="147"/>
      <c r="E107" s="140"/>
      <c r="F107" s="443"/>
      <c r="G107" s="467"/>
      <c r="H107" s="147"/>
      <c r="I107" s="140"/>
      <c r="J107" s="140"/>
      <c r="K107" s="140"/>
      <c r="L107" s="140"/>
    </row>
    <row r="108" spans="1:12" ht="15">
      <c r="A108" s="458"/>
      <c r="B108" s="371"/>
      <c r="C108" s="140"/>
      <c r="D108" s="147"/>
      <c r="E108" s="140"/>
      <c r="F108" s="147"/>
      <c r="G108" s="467"/>
      <c r="H108" s="147"/>
      <c r="I108" s="140"/>
      <c r="J108" s="140"/>
      <c r="K108" s="140"/>
      <c r="L108" s="140"/>
    </row>
    <row r="109" spans="1:12" ht="15">
      <c r="A109" s="458"/>
      <c r="B109" s="371"/>
      <c r="C109" s="140"/>
      <c r="D109" s="147"/>
      <c r="E109" s="140"/>
      <c r="F109" s="140"/>
      <c r="G109" s="140"/>
      <c r="H109" s="140"/>
      <c r="I109" s="140"/>
      <c r="J109" s="140"/>
      <c r="K109" s="140"/>
      <c r="L109" s="140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rowBreaks count="3" manualBreakCount="3">
    <brk id="34" max="8" man="1"/>
    <brk id="54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Uzivatel</cp:lastModifiedBy>
  <cp:lastPrinted>2016-03-11T19:27:32Z</cp:lastPrinted>
  <dcterms:created xsi:type="dcterms:W3CDTF">2007-12-09T09:15:11Z</dcterms:created>
  <dcterms:modified xsi:type="dcterms:W3CDTF">2016-03-29T08:21:18Z</dcterms:modified>
  <cp:category/>
  <cp:version/>
  <cp:contentType/>
  <cp:contentStatus/>
</cp:coreProperties>
</file>